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8375" windowHeight="10440"/>
  </bookViews>
  <sheets>
    <sheet name="EAEPFF" sheetId="1" r:id="rId1"/>
  </sheets>
  <definedNames>
    <definedName name="_R2F1.01_A93" localSheetId="0">EAEPFF!$A$12:$J$92</definedName>
    <definedName name="_xlnm.Print_Area" localSheetId="0">EAEPFF!$A$1:$K$315</definedName>
  </definedNames>
  <calcPr calcId="125725"/>
</workbook>
</file>

<file path=xl/calcChain.xml><?xml version="1.0" encoding="utf-8"?>
<calcChain xmlns="http://schemas.openxmlformats.org/spreadsheetml/2006/main">
  <c r="K297" i="1"/>
  <c r="K293"/>
  <c r="K282"/>
  <c r="K283" s="1"/>
  <c r="K261"/>
  <c r="K260"/>
  <c r="K185"/>
  <c r="K184"/>
  <c r="K172"/>
  <c r="K168"/>
  <c r="K144"/>
  <c r="K140"/>
  <c r="K136"/>
  <c r="K125"/>
  <c r="K121"/>
  <c r="K117"/>
  <c r="K113"/>
  <c r="K109"/>
  <c r="K91"/>
  <c r="K87"/>
  <c r="K83"/>
  <c r="K79"/>
  <c r="K75"/>
  <c r="K71"/>
  <c r="K67"/>
  <c r="K63"/>
  <c r="K59"/>
  <c r="K55"/>
  <c r="K51"/>
  <c r="K47"/>
  <c r="K43"/>
  <c r="K39"/>
  <c r="K35"/>
  <c r="K31"/>
  <c r="K27"/>
  <c r="K23"/>
  <c r="K19"/>
  <c r="F156"/>
  <c r="K156" s="1"/>
  <c r="K157" s="1"/>
  <c r="F107"/>
  <c r="K107" s="1"/>
  <c r="F126"/>
  <c r="K126" s="1"/>
  <c r="F125"/>
  <c r="F124"/>
  <c r="K124" s="1"/>
  <c r="F123"/>
  <c r="K123" s="1"/>
  <c r="F122"/>
  <c r="K122" s="1"/>
  <c r="F121"/>
  <c r="F120"/>
  <c r="K120" s="1"/>
  <c r="F119"/>
  <c r="K119" s="1"/>
  <c r="F118"/>
  <c r="K118" s="1"/>
  <c r="F117"/>
  <c r="F116"/>
  <c r="K116" s="1"/>
  <c r="F115"/>
  <c r="K115" s="1"/>
  <c r="F114"/>
  <c r="K114" s="1"/>
  <c r="F113"/>
  <c r="F112"/>
  <c r="K112" s="1"/>
  <c r="F111"/>
  <c r="K111" s="1"/>
  <c r="F110"/>
  <c r="K110" s="1"/>
  <c r="F109"/>
  <c r="F108"/>
  <c r="K108" s="1"/>
  <c r="F99"/>
  <c r="F100" s="1"/>
  <c r="F282"/>
  <c r="F300"/>
  <c r="K300" s="1"/>
  <c r="F299"/>
  <c r="K299" s="1"/>
  <c r="F298"/>
  <c r="K298" s="1"/>
  <c r="F297"/>
  <c r="F296"/>
  <c r="K296" s="1"/>
  <c r="F295"/>
  <c r="K295" s="1"/>
  <c r="F294"/>
  <c r="K294" s="1"/>
  <c r="F293"/>
  <c r="F292"/>
  <c r="F291"/>
  <c r="K291" s="1"/>
  <c r="F262"/>
  <c r="K262" s="1"/>
  <c r="F261"/>
  <c r="F260"/>
  <c r="F259"/>
  <c r="K259" s="1"/>
  <c r="F258"/>
  <c r="K258" s="1"/>
  <c r="F185"/>
  <c r="F184"/>
  <c r="F183"/>
  <c r="K183" s="1"/>
  <c r="K186" s="1"/>
  <c r="F272"/>
  <c r="K272" s="1"/>
  <c r="F271"/>
  <c r="K271" s="1"/>
  <c r="K273" s="1"/>
  <c r="F147"/>
  <c r="K147" s="1"/>
  <c r="F146"/>
  <c r="K146" s="1"/>
  <c r="F145"/>
  <c r="K145" s="1"/>
  <c r="F144"/>
  <c r="F143"/>
  <c r="K143" s="1"/>
  <c r="F142"/>
  <c r="K142" s="1"/>
  <c r="F141"/>
  <c r="K141" s="1"/>
  <c r="F140"/>
  <c r="F139"/>
  <c r="K139" s="1"/>
  <c r="F138"/>
  <c r="K138" s="1"/>
  <c r="F137"/>
  <c r="K137" s="1"/>
  <c r="F136"/>
  <c r="F135"/>
  <c r="K135" s="1"/>
  <c r="K148" s="1"/>
  <c r="F249"/>
  <c r="K249" s="1"/>
  <c r="F248"/>
  <c r="K248" s="1"/>
  <c r="F247"/>
  <c r="K247" s="1"/>
  <c r="F246"/>
  <c r="K246" s="1"/>
  <c r="F245"/>
  <c r="K245" s="1"/>
  <c r="F244"/>
  <c r="K244" s="1"/>
  <c r="F243"/>
  <c r="K243" s="1"/>
  <c r="F242"/>
  <c r="K242" s="1"/>
  <c r="F241"/>
  <c r="K241" s="1"/>
  <c r="F240"/>
  <c r="K240" s="1"/>
  <c r="F239"/>
  <c r="K239" s="1"/>
  <c r="F238"/>
  <c r="K238" s="1"/>
  <c r="F237"/>
  <c r="K237" s="1"/>
  <c r="F236"/>
  <c r="K236" s="1"/>
  <c r="F235"/>
  <c r="K235" s="1"/>
  <c r="F234"/>
  <c r="K234" s="1"/>
  <c r="F233"/>
  <c r="K233" s="1"/>
  <c r="F232"/>
  <c r="K232" s="1"/>
  <c r="F231"/>
  <c r="K231" s="1"/>
  <c r="F230"/>
  <c r="K230" s="1"/>
  <c r="F229"/>
  <c r="K229" s="1"/>
  <c r="F228"/>
  <c r="K228" s="1"/>
  <c r="F227"/>
  <c r="K227" s="1"/>
  <c r="F226"/>
  <c r="K226" s="1"/>
  <c r="F225"/>
  <c r="K225" s="1"/>
  <c r="F224"/>
  <c r="K224" s="1"/>
  <c r="F223"/>
  <c r="K223" s="1"/>
  <c r="F222"/>
  <c r="K222" s="1"/>
  <c r="F221"/>
  <c r="K221" s="1"/>
  <c r="F220"/>
  <c r="K220" s="1"/>
  <c r="F219"/>
  <c r="K219" s="1"/>
  <c r="F218"/>
  <c r="K218" s="1"/>
  <c r="F217"/>
  <c r="K217" s="1"/>
  <c r="F216"/>
  <c r="K216" s="1"/>
  <c r="F215"/>
  <c r="K215" s="1"/>
  <c r="F214"/>
  <c r="K214" s="1"/>
  <c r="F213"/>
  <c r="K213" s="1"/>
  <c r="F212"/>
  <c r="K212" s="1"/>
  <c r="F211"/>
  <c r="K211" s="1"/>
  <c r="F210"/>
  <c r="K210" s="1"/>
  <c r="F209"/>
  <c r="K209" s="1"/>
  <c r="F208"/>
  <c r="K208" s="1"/>
  <c r="F207"/>
  <c r="K207" s="1"/>
  <c r="F206"/>
  <c r="K206" s="1"/>
  <c r="F205"/>
  <c r="K205" s="1"/>
  <c r="F204"/>
  <c r="K204" s="1"/>
  <c r="F203"/>
  <c r="K203" s="1"/>
  <c r="F202"/>
  <c r="K202" s="1"/>
  <c r="F201"/>
  <c r="K201" s="1"/>
  <c r="F200"/>
  <c r="K200" s="1"/>
  <c r="F199"/>
  <c r="K199" s="1"/>
  <c r="F198"/>
  <c r="K198" s="1"/>
  <c r="F197"/>
  <c r="K197" s="1"/>
  <c r="F196"/>
  <c r="K196" s="1"/>
  <c r="F195"/>
  <c r="K195" s="1"/>
  <c r="F194"/>
  <c r="K194" s="1"/>
  <c r="F174"/>
  <c r="K174" s="1"/>
  <c r="F173"/>
  <c r="K173" s="1"/>
  <c r="F172"/>
  <c r="F171"/>
  <c r="K171" s="1"/>
  <c r="F170"/>
  <c r="K170" s="1"/>
  <c r="F169"/>
  <c r="K169" s="1"/>
  <c r="F168"/>
  <c r="F167"/>
  <c r="K167" s="1"/>
  <c r="F166"/>
  <c r="K166" s="1"/>
  <c r="F165"/>
  <c r="K165" s="1"/>
  <c r="F89"/>
  <c r="K89" s="1"/>
  <c r="F91"/>
  <c r="F90"/>
  <c r="K90" s="1"/>
  <c r="F88"/>
  <c r="K88" s="1"/>
  <c r="F87"/>
  <c r="F86"/>
  <c r="K86" s="1"/>
  <c r="F85"/>
  <c r="K85" s="1"/>
  <c r="F84"/>
  <c r="K84" s="1"/>
  <c r="F83"/>
  <c r="F82"/>
  <c r="K82" s="1"/>
  <c r="F81"/>
  <c r="K81" s="1"/>
  <c r="F80"/>
  <c r="K80" s="1"/>
  <c r="F79"/>
  <c r="F78"/>
  <c r="K78" s="1"/>
  <c r="F77"/>
  <c r="K77" s="1"/>
  <c r="F76"/>
  <c r="K76" s="1"/>
  <c r="F75"/>
  <c r="F74"/>
  <c r="K74" s="1"/>
  <c r="F73"/>
  <c r="K73" s="1"/>
  <c r="F72"/>
  <c r="K72" s="1"/>
  <c r="F71"/>
  <c r="F70"/>
  <c r="K70" s="1"/>
  <c r="F69"/>
  <c r="K69" s="1"/>
  <c r="F68"/>
  <c r="K68" s="1"/>
  <c r="F67"/>
  <c r="F66"/>
  <c r="K66" s="1"/>
  <c r="F65"/>
  <c r="K65" s="1"/>
  <c r="F64"/>
  <c r="K64" s="1"/>
  <c r="F63"/>
  <c r="F62"/>
  <c r="K62" s="1"/>
  <c r="F61"/>
  <c r="K61" s="1"/>
  <c r="F60"/>
  <c r="K60" s="1"/>
  <c r="F59"/>
  <c r="F58"/>
  <c r="K58" s="1"/>
  <c r="F57"/>
  <c r="K57" s="1"/>
  <c r="F56"/>
  <c r="K56" s="1"/>
  <c r="F55"/>
  <c r="F54"/>
  <c r="K54" s="1"/>
  <c r="F53"/>
  <c r="K53" s="1"/>
  <c r="F52"/>
  <c r="K52" s="1"/>
  <c r="F51"/>
  <c r="F50"/>
  <c r="K50" s="1"/>
  <c r="F49"/>
  <c r="K49" s="1"/>
  <c r="F48"/>
  <c r="K48" s="1"/>
  <c r="F47"/>
  <c r="F46"/>
  <c r="K46" s="1"/>
  <c r="F45"/>
  <c r="K45" s="1"/>
  <c r="F44"/>
  <c r="K44" s="1"/>
  <c r="F43"/>
  <c r="F42"/>
  <c r="K42" s="1"/>
  <c r="F41"/>
  <c r="K41" s="1"/>
  <c r="F40"/>
  <c r="K40" s="1"/>
  <c r="F39"/>
  <c r="F38"/>
  <c r="K38" s="1"/>
  <c r="F37"/>
  <c r="K37" s="1"/>
  <c r="F36"/>
  <c r="K36" s="1"/>
  <c r="F35"/>
  <c r="F34"/>
  <c r="K34" s="1"/>
  <c r="F33"/>
  <c r="K33" s="1"/>
  <c r="F32"/>
  <c r="K32" s="1"/>
  <c r="F31"/>
  <c r="F30"/>
  <c r="K30" s="1"/>
  <c r="F29"/>
  <c r="K29" s="1"/>
  <c r="F28"/>
  <c r="K28" s="1"/>
  <c r="F27"/>
  <c r="F26"/>
  <c r="K26" s="1"/>
  <c r="F25"/>
  <c r="K25" s="1"/>
  <c r="F24"/>
  <c r="K24" s="1"/>
  <c r="F23"/>
  <c r="F22"/>
  <c r="K22" s="1"/>
  <c r="F21"/>
  <c r="K21" s="1"/>
  <c r="F20"/>
  <c r="K20" s="1"/>
  <c r="F19"/>
  <c r="F18"/>
  <c r="K18" s="1"/>
  <c r="F17"/>
  <c r="K17" s="1"/>
  <c r="F16"/>
  <c r="K16" s="1"/>
  <c r="I301"/>
  <c r="H301"/>
  <c r="G301"/>
  <c r="E301"/>
  <c r="J283"/>
  <c r="I283"/>
  <c r="H283"/>
  <c r="G283"/>
  <c r="F283"/>
  <c r="E283"/>
  <c r="I273"/>
  <c r="H273"/>
  <c r="G273"/>
  <c r="E273"/>
  <c r="J263"/>
  <c r="I263"/>
  <c r="H263"/>
  <c r="G263"/>
  <c r="E263"/>
  <c r="J250"/>
  <c r="I250"/>
  <c r="H250"/>
  <c r="G250"/>
  <c r="E250"/>
  <c r="I186"/>
  <c r="H186"/>
  <c r="G186"/>
  <c r="E186"/>
  <c r="J175"/>
  <c r="I175"/>
  <c r="H175"/>
  <c r="G175"/>
  <c r="G303" s="1"/>
  <c r="E175"/>
  <c r="J148"/>
  <c r="I148"/>
  <c r="H148"/>
  <c r="G148"/>
  <c r="E148"/>
  <c r="J127"/>
  <c r="I127"/>
  <c r="H127"/>
  <c r="G127"/>
  <c r="E127"/>
  <c r="I157"/>
  <c r="H157"/>
  <c r="G157"/>
  <c r="F157"/>
  <c r="I100"/>
  <c r="H100"/>
  <c r="G100"/>
  <c r="J92"/>
  <c r="H92"/>
  <c r="G92"/>
  <c r="D301"/>
  <c r="D283"/>
  <c r="D273"/>
  <c r="D263"/>
  <c r="D250"/>
  <c r="D186"/>
  <c r="D175"/>
  <c r="E157"/>
  <c r="D157"/>
  <c r="J157"/>
  <c r="D148"/>
  <c r="D127"/>
  <c r="E100"/>
  <c r="D100"/>
  <c r="J100"/>
  <c r="I92"/>
  <c r="D92"/>
  <c r="K250" l="1"/>
  <c r="K301"/>
  <c r="K92"/>
  <c r="K175"/>
  <c r="K263"/>
  <c r="K127"/>
  <c r="F301"/>
  <c r="K99"/>
  <c r="K100" s="1"/>
  <c r="I303"/>
  <c r="H303"/>
  <c r="K292"/>
  <c r="F127"/>
  <c r="F273"/>
  <c r="F186"/>
  <c r="F263"/>
  <c r="J186"/>
  <c r="J273"/>
  <c r="F148"/>
  <c r="F175"/>
  <c r="J301"/>
  <c r="F250"/>
  <c r="D303"/>
  <c r="K303" l="1"/>
  <c r="J303"/>
  <c r="F92" l="1"/>
  <c r="F303" s="1"/>
  <c r="E92"/>
  <c r="E303" s="1"/>
</calcChain>
</file>

<file path=xl/connections.xml><?xml version="1.0" encoding="utf-8"?>
<connections xmlns="http://schemas.openxmlformats.org/spreadsheetml/2006/main">
  <connection id="1" name="R2F1.01-A9321" type="6" refreshedVersion="3" background="1" saveData="1">
    <textPr sourceFile="C:\SCGIV\Programa\13-05\Repo\2020\R2F1.01-A93.TXT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<sst xmlns="http://schemas.openxmlformats.org/spreadsheetml/2006/main" count="545" uniqueCount="274">
  <si>
    <t>MUNICIPIO DE AJACUBA</t>
  </si>
  <si>
    <t>RFC:MAJ8501M42</t>
  </si>
  <si>
    <t>INGRESOS FISCALES 2020</t>
  </si>
  <si>
    <t>COG</t>
  </si>
  <si>
    <t>NOMBRE</t>
  </si>
  <si>
    <t>1.2.2.0</t>
  </si>
  <si>
    <t xml:space="preserve">SUELDOS BASE A PERSONAL EVENTUAL                                                                    </t>
  </si>
  <si>
    <t>1.5.3.0</t>
  </si>
  <si>
    <t xml:space="preserve">PRESTACIONES Y HABERES DE RETIRO                                                                    </t>
  </si>
  <si>
    <t>1.7.1.0</t>
  </si>
  <si>
    <t xml:space="preserve">ESTIMULOS                                                                                           </t>
  </si>
  <si>
    <t>2.1.1.0</t>
  </si>
  <si>
    <t xml:space="preserve">MATERIALES UTILES Y EQUIPOS  MENORES  DE OFICINA                                                    </t>
  </si>
  <si>
    <t>2.1.2.0</t>
  </si>
  <si>
    <t xml:space="preserve">MATERIALES Y UTILES DE IMPRESION Y REPRODUCCIÓN                                                     </t>
  </si>
  <si>
    <t>2.1.3.0</t>
  </si>
  <si>
    <t xml:space="preserve">MATERIAL ESTADISTICO Y GEOGRAFICO                                                                   </t>
  </si>
  <si>
    <t>2.1.4.0</t>
  </si>
  <si>
    <t xml:space="preserve">MATERIALES, ÚTILES Y EQUIPOS MENORES DE TECNOLOGÍAS DE LA INFORMACIÓN Y COMUNICACIONES              </t>
  </si>
  <si>
    <t>2.1.5.0</t>
  </si>
  <si>
    <t xml:space="preserve">MATERIAL IMPRESO E INFORMACIÓN DIGITAL                                                              </t>
  </si>
  <si>
    <t>2.1.6.0</t>
  </si>
  <si>
    <t xml:space="preserve">MATERIAL DE LIMPIEZA                                                                                </t>
  </si>
  <si>
    <t>2.1.8.0</t>
  </si>
  <si>
    <t xml:space="preserve">MATERIALES PARA EL REGISTRO E IDENTIFICACIÓN DE BIENES Y PERSONAS                                   </t>
  </si>
  <si>
    <t>2.2.1.0</t>
  </si>
  <si>
    <t xml:space="preserve">PRODUCTOS ALIMENTICIOS PARA PERSONAS                                                                </t>
  </si>
  <si>
    <t>2.2.3.0</t>
  </si>
  <si>
    <t xml:space="preserve">UTENSILIOS PARA EL SERVICIO DE ALIMENTACIÓN                                                         </t>
  </si>
  <si>
    <t>2.3.1.0</t>
  </si>
  <si>
    <t xml:space="preserve">PRODUCTOS ALIMENTARIOS AGROPECUARIOS Y FORESTAL ADQUIRIDOS COMO MATERIA PRIMA                       </t>
  </si>
  <si>
    <t>2.4.1.0</t>
  </si>
  <si>
    <t xml:space="preserve">PRODUCTOS MINERALES NO METALICOS                                                                    </t>
  </si>
  <si>
    <t>2.4.2.0</t>
  </si>
  <si>
    <t xml:space="preserve">CEMENTO Y PRODUCTOS DE CONCRETO                                                                     </t>
  </si>
  <si>
    <t>2.4.3.0</t>
  </si>
  <si>
    <t xml:space="preserve">CAL, YESO Y PRODUCTOS DE YESO                                                                       </t>
  </si>
  <si>
    <t>2.4.4.0</t>
  </si>
  <si>
    <t xml:space="preserve">MADERA Y PRODUCTOS DE MADERA                                                                        </t>
  </si>
  <si>
    <t>2.4.5.0</t>
  </si>
  <si>
    <t xml:space="preserve">VIDRIO Y PRODUCTOS DE VIDRIO                                                                        </t>
  </si>
  <si>
    <t>2.4.6.0</t>
  </si>
  <si>
    <t xml:space="preserve">MATERIAL ELCTRICO Y ELECTRONICO                                                                     </t>
  </si>
  <si>
    <t>2.4.7.0</t>
  </si>
  <si>
    <t xml:space="preserve">ARTICULOS METALICOS PARA LA CONSTRUCCIÓN                                                            </t>
  </si>
  <si>
    <t>2.4.8.0</t>
  </si>
  <si>
    <t xml:space="preserve">MATERALIES COMPLEMENTARIOS                                                                          </t>
  </si>
  <si>
    <t>2.4.9.0</t>
  </si>
  <si>
    <t xml:space="preserve">OTROS MATERIALES Y ARTICULOS DE CONSTRUCCIÓN Y REPARACIÓN                                           </t>
  </si>
  <si>
    <t>2.5.3.0</t>
  </si>
  <si>
    <t xml:space="preserve">MEDICINAS Y PRODUCTOS FARMACEUTICOS                                                                 </t>
  </si>
  <si>
    <t>2.5.6.0</t>
  </si>
  <si>
    <t xml:space="preserve">FIBRAS SINT. HULES, PLASTICOS Y DERIVADOS                                                           </t>
  </si>
  <si>
    <t>2.6.1.0</t>
  </si>
  <si>
    <t xml:space="preserve">COMBUSTIBLES , LUBRICANTES Y ADITIVOS                                                               </t>
  </si>
  <si>
    <t>2.7.1.0</t>
  </si>
  <si>
    <t xml:space="preserve">VESTUARIOS Y UNIFORMES                                                                              </t>
  </si>
  <si>
    <t>2.7.3.0</t>
  </si>
  <si>
    <t xml:space="preserve">ARTICULOS DEPORTIVOS                                                                                </t>
  </si>
  <si>
    <t>2.9.1.0</t>
  </si>
  <si>
    <t xml:space="preserve">HERRAMIENTAS MENORES                                                                                </t>
  </si>
  <si>
    <t>2.9.2.0</t>
  </si>
  <si>
    <t xml:space="preserve">REFACCIONES Y ACCESORIOS MENORES DE EDIFICIOS                                                       </t>
  </si>
  <si>
    <t>2.9.3.0</t>
  </si>
  <si>
    <t xml:space="preserve">REFACCIONES Y ACCESORIOS MENORES MOBILIARIO EQUIPO DE ADMONISTRACIÓN EDUCACIONAL Y RECREATIVO       </t>
  </si>
  <si>
    <t>2.9.4.0</t>
  </si>
  <si>
    <t xml:space="preserve">REFACCIONES Y ACCESORIOS MENORES EQUIPO DE CÓMPUTO Y TECNOLOGÍAS DE LA INFORMACIÓN                  </t>
  </si>
  <si>
    <t>2.9.5.0</t>
  </si>
  <si>
    <t xml:space="preserve">REFACCIONES  Y ACCESORIOS MENORES DE EQUIPO E INSTRUMENTAL MÉDICO Y DE LABORATORIO                  </t>
  </si>
  <si>
    <t>2.9.6.0</t>
  </si>
  <si>
    <t xml:space="preserve">REFACCIONES Y ACCESORIOS MENORES DE EQUIPO DE TRANSPORTE                                            </t>
  </si>
  <si>
    <t>3.1.1.0</t>
  </si>
  <si>
    <t xml:space="preserve">ENERGÍA ELÉCTRICA                                                                                   </t>
  </si>
  <si>
    <t>3.1.4.0</t>
  </si>
  <si>
    <t xml:space="preserve">TELEFONÍA TRADICIONAL                                                                               </t>
  </si>
  <si>
    <t>3.1.7.0</t>
  </si>
  <si>
    <t xml:space="preserve">SERVICIOS DE ACCESO DE INTERNET, REDES Y PROCESAMIENTO DE INFORMACIÓN                               </t>
  </si>
  <si>
    <t>3.1.8.0</t>
  </si>
  <si>
    <t xml:space="preserve">SERVICIOS POSTALES Y TELEGRÁFICOS                                                                   </t>
  </si>
  <si>
    <t>3.2.3.0</t>
  </si>
  <si>
    <t xml:space="preserve">ARRENDAMIENTO DE MOBILIARIO Y EQUIPO DE ADMINISTRACIÓN, EDUCACIONAL Y RECREATIVO                    </t>
  </si>
  <si>
    <t>3.2.5.0</t>
  </si>
  <si>
    <t xml:space="preserve">ARRENDAMIENTO DE EQUIPO DE TRANSPORTE                                                               </t>
  </si>
  <si>
    <t>3.2.6.0</t>
  </si>
  <si>
    <t xml:space="preserve">ARRENDAMIENTO DE MAQUINARIA,  OTROS EQUIPOS Y HERRAMIENTAS                                          </t>
  </si>
  <si>
    <t>3.3.9.0</t>
  </si>
  <si>
    <t xml:space="preserve">SERVICIOS PROFESIONALES, CIENTIFICOS Y TÉCNICOS INTEGRALES                                          </t>
  </si>
  <si>
    <t>3.4.1.0</t>
  </si>
  <si>
    <t xml:space="preserve">SERVICIOS FINANCIEROS Y BANCARIOS                                                                   </t>
  </si>
  <si>
    <t>3.4.9.0</t>
  </si>
  <si>
    <t xml:space="preserve">SERV. FINANC.BANC.Y COMERC.INTEGRALES                                                               </t>
  </si>
  <si>
    <t>3.5.1.0</t>
  </si>
  <si>
    <t xml:space="preserve">CONSERVACIÓN Y MANTENIMIENTO MENOR DE INMUEBLES                                                     </t>
  </si>
  <si>
    <t>3.5.2.0</t>
  </si>
  <si>
    <t xml:space="preserve">INSTALACIÓN, REPARACIÓN Y MANTENIMIENTO DE EQUIPO DE ADMINISTRACIÓN, EDUCACIONAL Y RECREATIVO       </t>
  </si>
  <si>
    <t>3.5.3.0</t>
  </si>
  <si>
    <t xml:space="preserve">INSTALACIÓN, REPARACIÓN Y MANTENIMIENTO DE EQUIPO DE COMPUTO Y TECNOLOGÍA DE LA INFORMACIÓN         </t>
  </si>
  <si>
    <t>3.5.4.0</t>
  </si>
  <si>
    <t xml:space="preserve">INSTALACIÓN, REPARACIÓN Y MANTENIMIENTO DE EQUIPO E INSTRUMENTAL MÉDICO Y DE LABORATORIO            </t>
  </si>
  <si>
    <t>3.5.5.0</t>
  </si>
  <si>
    <t xml:space="preserve">REPARACIÓN Y MANTENIMIENTO DE EQUIPO DE TRANSPORTE                                                  </t>
  </si>
  <si>
    <t>3.5.7.0</t>
  </si>
  <si>
    <t xml:space="preserve">INSTALACIÓN, REPARACIÓN Y MANTENIMIENTO DE MAQUINARIA, OTROS EQUIPOS Y HERRAMIENTA                  </t>
  </si>
  <si>
    <t>3.5.8.0</t>
  </si>
  <si>
    <t xml:space="preserve">SERVICIO DE LIMPIEZA Y MANEJO DE DESECHOS                                                           </t>
  </si>
  <si>
    <t>3.5.9.0</t>
  </si>
  <si>
    <t xml:space="preserve">SERVICIOS DE JARDINERÍA Y FUMIGACIÓN                                                                </t>
  </si>
  <si>
    <t>3.6.1.0</t>
  </si>
  <si>
    <t>DIFUSIÓN POR RADIO, TELEVISIÓN Y OTROS MEDIOS DE MENSAJES SOBRE PROGRAMAS Y ACTIVIDADES GUBERNAMENTA</t>
  </si>
  <si>
    <t>3.7.2.0</t>
  </si>
  <si>
    <t xml:space="preserve">PASAJES TERRESTRES                                                                                  </t>
  </si>
  <si>
    <t>3.7.5.0</t>
  </si>
  <si>
    <t xml:space="preserve">VIÁTICOS EN EL PAÍS                                                                                 </t>
  </si>
  <si>
    <t>3.8.1.0</t>
  </si>
  <si>
    <t xml:space="preserve">GASTOS DE CEREMONIAL                                                                                </t>
  </si>
  <si>
    <t>3.8.2.0</t>
  </si>
  <si>
    <t xml:space="preserve">GASTOS DE ORDEN SOCIAL Y CULTURAL                                                                   </t>
  </si>
  <si>
    <t>3.8.3.0</t>
  </si>
  <si>
    <t xml:space="preserve">CONGRESOS Y CONVENCIONES                                                                            </t>
  </si>
  <si>
    <t>3.8.4.0</t>
  </si>
  <si>
    <t xml:space="preserve">EXPOSICIONES                                                                                        </t>
  </si>
  <si>
    <t>3.9.2.0</t>
  </si>
  <si>
    <t xml:space="preserve">IMPUESTOS Y DERECHOS                                                                                </t>
  </si>
  <si>
    <t>3.9.5.0</t>
  </si>
  <si>
    <t xml:space="preserve">PENAS, MULTAS, ACCES.Y ACTUALIZACIONES                                                              </t>
  </si>
  <si>
    <t>3.9.8.0</t>
  </si>
  <si>
    <t xml:space="preserve">IMPUESTOS SOBRE NOMINAS Y OTROS DERECHOS POR RELACIÓN LABORAL                                       </t>
  </si>
  <si>
    <t>4.4.1.0</t>
  </si>
  <si>
    <t xml:space="preserve">AYUDAS SOCIALES A PERSONAS                                                                          </t>
  </si>
  <si>
    <t>4.4.3.0</t>
  </si>
  <si>
    <t xml:space="preserve">AYUDAS SOCIALES A INSTITUCIONES  DE ENSEÑANZA                                                       </t>
  </si>
  <si>
    <t>5.5.1.0</t>
  </si>
  <si>
    <t xml:space="preserve">MUEBLES DE OFICINA Y ESTANTERÍA                                                                     </t>
  </si>
  <si>
    <t>5.1.5.0</t>
  </si>
  <si>
    <t xml:space="preserve">EQUIPO DE CÓMP.Y D/TECN.D/LA INFORMACIÓN                                                            </t>
  </si>
  <si>
    <t>5.2.3.0</t>
  </si>
  <si>
    <t xml:space="preserve">CÁMARAS FOTOGRÁFICAS Y DE VIDEO                                                                     </t>
  </si>
  <si>
    <t>5.3.1.0</t>
  </si>
  <si>
    <t xml:space="preserve">EQUIPO MÉDICO Y DE LABORATORIO                                                                      </t>
  </si>
  <si>
    <t>5.4.1.0</t>
  </si>
  <si>
    <t xml:space="preserve">VEHÍCULOS Y EQUIPO TERRESTRE                                                                        </t>
  </si>
  <si>
    <t>5.4.9.0</t>
  </si>
  <si>
    <t xml:space="preserve">OTROS EQUIPOS DE TRANSPORTE                                                                         </t>
  </si>
  <si>
    <t xml:space="preserve">EQUIPO DE DEFENSA Y SEGURIDAD                                                                       </t>
  </si>
  <si>
    <t>5.6.5.0</t>
  </si>
  <si>
    <t xml:space="preserve">EQUIPO DE COMUN.Y TELECOMUNICACIÓN                                                                  </t>
  </si>
  <si>
    <t>5.9.1.0</t>
  </si>
  <si>
    <t xml:space="preserve">SOFTWARE                                                                                            </t>
  </si>
  <si>
    <t>5.9.7.0</t>
  </si>
  <si>
    <t xml:space="preserve">LICENCIAS INFORMÁTICAS E INTELECTUALES                                                              </t>
  </si>
  <si>
    <t>6.1.2.0</t>
  </si>
  <si>
    <t xml:space="preserve">CONSTRUCCIÓN NUEVA P/EDIFIC.N/HABIT.                                                                </t>
  </si>
  <si>
    <t>6.1.4.0</t>
  </si>
  <si>
    <t xml:space="preserve">AMP.D/REHABILIT.D/OBR D/URBANIZACIÓN                                                                </t>
  </si>
  <si>
    <t>9.9.1.0</t>
  </si>
  <si>
    <t xml:space="preserve">ADEFAS                                                                                              </t>
  </si>
  <si>
    <t xml:space="preserve">                 </t>
  </si>
  <si>
    <t>FONDO DE APORTACIONES PARA LA INFRAESTRUCTURA SOCIAL MUNICIPAL 2020</t>
  </si>
  <si>
    <t>6.1.3.0</t>
  </si>
  <si>
    <t>AMPLIACION Y REABILITACION DE OBRA, ABASTECIMIENTO AGUA,PETRO, GAS, ELECTR Y TELECOMUNICACIONES</t>
  </si>
  <si>
    <t>FONDO DE APORTACIONES PARA EL FORTALECIMIENTO DE LOS MUNICIPIOS 2020</t>
  </si>
  <si>
    <t>1.1.3.0</t>
  </si>
  <si>
    <t xml:space="preserve">SUELDOS BASE AL PERSONAL PERMANENTE                                                                 </t>
  </si>
  <si>
    <t xml:space="preserve">SUELDOS BASE A PERSONAL PERMANENTE SEGURIDAD PÚBLICA Y PROTECCIÓN CIVIL                             </t>
  </si>
  <si>
    <t>1.3.2.0</t>
  </si>
  <si>
    <t xml:space="preserve">AGUINALDO O GRATIFICACIÓN DE FIN DE AÑO                                                             </t>
  </si>
  <si>
    <t>1.3.4.0</t>
  </si>
  <si>
    <t xml:space="preserve">COMPENSACIONES                                                                                      </t>
  </si>
  <si>
    <t>1.4.4.0</t>
  </si>
  <si>
    <t xml:space="preserve">APORTACIONES PARA SEGUROS                                                                           </t>
  </si>
  <si>
    <t>2.8.3.0</t>
  </si>
  <si>
    <t xml:space="preserve">PRENDAS DE PROTECCIÓN PARA SEGURIDAD PÚBLICA NACIONAL                                               </t>
  </si>
  <si>
    <t>2.9.7.0</t>
  </si>
  <si>
    <t xml:space="preserve">REFACCIONES Y ACCESORIOS MENORES EQUIPO DEFENSA Y SEGURIDAD                                         </t>
  </si>
  <si>
    <t>3.1.3.0</t>
  </si>
  <si>
    <t xml:space="preserve">AGUA                                                                                                </t>
  </si>
  <si>
    <t>3.3.4.0</t>
  </si>
  <si>
    <t xml:space="preserve">SERVICIOS DE CAPACITACIÓN                                                                           </t>
  </si>
  <si>
    <t>3.4.5.0</t>
  </si>
  <si>
    <t xml:space="preserve">SEGURO DE BIENES PATRIMONIALES                                                                      </t>
  </si>
  <si>
    <t>3.5.6.0</t>
  </si>
  <si>
    <t>REPARACION Y MAMTENIMIENTO DE DEFENSA Y SEGURIDAD</t>
  </si>
  <si>
    <t>OTROS EQUIPOS DE TRANSPORTE</t>
  </si>
  <si>
    <t>FONDO DE FISCALIZACION Y RECAUDACION 2020</t>
  </si>
  <si>
    <t>MATERIALES UTILES Y EQUIPOS  MENORES DE OFICINA</t>
  </si>
  <si>
    <t>MATERIALES Y UTILES DE IMPRESIÓN Y REPRODUCCIÓN</t>
  </si>
  <si>
    <t>MATERIALES Y UTILES DE IMPRESION Y REPRODUCCION</t>
  </si>
  <si>
    <t>MATERIAL IMPRESO E INFORMACIÓN DIGITAL</t>
  </si>
  <si>
    <t>ENERGÍA ELÉCTRICA</t>
  </si>
  <si>
    <t>SERVICIOS DE ACCESO DE INTERNET, REDES Y PROCESACIMIENTO DE INFORMACION</t>
  </si>
  <si>
    <t>CONSERVACIÓN Y MANTENIMIENTO MENOR DE INMUEBLES</t>
  </si>
  <si>
    <t>3.6.2.0</t>
  </si>
  <si>
    <t>DIFUSIÓN POR RADIO, TV Y OTROS MEDIOS DE MENSAJES COMERCIALES PARA PROMOVER LA VENTA DE BIENES O SERVISICIOS</t>
  </si>
  <si>
    <t>AYUDAS SOCIALES A PERSONAS</t>
  </si>
  <si>
    <t>5.1.1.0</t>
  </si>
  <si>
    <t>MUEBLES DE OFICINA Y ESTANTERÍA</t>
  </si>
  <si>
    <t>5.1.2.0</t>
  </si>
  <si>
    <t>MUEBLES EXCEPTO DE OFICINA Y ESTANTERÍA</t>
  </si>
  <si>
    <t>EQUIPO DE CÓMP.Y D/TECN.D/LA INFORMACIÓN</t>
  </si>
  <si>
    <t>SOFTWARE</t>
  </si>
  <si>
    <t>LICENCIAS INFORMÁTICAS E INTELECTUALES</t>
  </si>
  <si>
    <t>PROG DE FORTALECIMIENTO A LA TRANSV DE LA PERSPECTIVA DE GENERO</t>
  </si>
  <si>
    <t>SERVICIOS DE CAPACITACION</t>
  </si>
  <si>
    <t>FONDO GENERAL DE PARTICIPACIONES</t>
  </si>
  <si>
    <t>1.1.1.0</t>
  </si>
  <si>
    <t xml:space="preserve">DIETAS                                                                                              </t>
  </si>
  <si>
    <t>AGUINALDO O GRATIFICACION DE FIN DE AÑO</t>
  </si>
  <si>
    <t>1.5.2.0</t>
  </si>
  <si>
    <t xml:space="preserve">INDEMNIZACIONES                                                                                     </t>
  </si>
  <si>
    <t>1.5.9.0</t>
  </si>
  <si>
    <t xml:space="preserve">OTRAS PRESTACIONES SOCIALES Y ECONÓMICAS                                                            </t>
  </si>
  <si>
    <t>1.6.1.0</t>
  </si>
  <si>
    <t xml:space="preserve">PREV. CARACTER LABORAL ECONOMICO Y SEGURIDAD SOCIAL                                                 </t>
  </si>
  <si>
    <t>4.2.1.0</t>
  </si>
  <si>
    <t xml:space="preserve">TRANSFERENCIAS OTORGADAS A ENTIDADES PARAESTATALES NO EMPRESARIALES Y NO FINANCIERAS                </t>
  </si>
  <si>
    <t xml:space="preserve">                                                                                                    </t>
  </si>
  <si>
    <t>IMPUESTO SOBRE AUTOMOVILES NUEVOS</t>
  </si>
  <si>
    <t>FONDO DE FOMENTO MUNICIPAL</t>
  </si>
  <si>
    <t>2.1.7.0</t>
  </si>
  <si>
    <t xml:space="preserve">MATERIALES Y ÚTILES DE ENSEÑANZA                                                                    </t>
  </si>
  <si>
    <t>2.5.4.0</t>
  </si>
  <si>
    <t xml:space="preserve">MATERIALES, ACCESORIOS Y SUMINSTROS MÉDICOS                                                         </t>
  </si>
  <si>
    <t>2.5.9.0</t>
  </si>
  <si>
    <t xml:space="preserve">OTROS PRODUCTOS QUÍMICOS                                                                            </t>
  </si>
  <si>
    <t>2.7.2.0</t>
  </si>
  <si>
    <t xml:space="preserve">PRENDAS DE SEGURIDAD Y PROTECCION DEL PERSONAL                                                      </t>
  </si>
  <si>
    <t>2.9.8.0</t>
  </si>
  <si>
    <t xml:space="preserve">REFACCIONES Y ACCESORIOS MENORES DE MAQUINARIA Y OTROS EQUIPOS                                      </t>
  </si>
  <si>
    <t>2.9.9.0</t>
  </si>
  <si>
    <t xml:space="preserve">REFACCIONES Y ACCESORIOS MENORES OTROS BIENES MUEBLES                                               </t>
  </si>
  <si>
    <t>SERVICIOS POSTALES Y TELEGRAFICOS</t>
  </si>
  <si>
    <t>3.3.1.0</t>
  </si>
  <si>
    <t xml:space="preserve">SERVICIOS  LEGALES DE CONTABILIDAD AUDITORIA Y RELACIONADOS                                         </t>
  </si>
  <si>
    <t>4.4.2.0</t>
  </si>
  <si>
    <t xml:space="preserve">BECAS Y OTRAS AYUDAS P/PROG. D/CAPAC.                                                               </t>
  </si>
  <si>
    <t>5.1.9.0</t>
  </si>
  <si>
    <t xml:space="preserve">OTROS MOBILIARIOS Y EQPOS DE ADMÓN                                                                  </t>
  </si>
  <si>
    <t>INCENTIVO A LA VENTA FINAL DE GASOLINAS Y DIESEL</t>
  </si>
  <si>
    <t>TELEFONIA TRADICIONAL</t>
  </si>
  <si>
    <t>GASTOS DE ORDEN SOCIAL Y CULTURAL</t>
  </si>
  <si>
    <t>COMPENSACION DEL ISAN</t>
  </si>
  <si>
    <t>SEGURO DE BIENES PATRIMONIALES</t>
  </si>
  <si>
    <t>IMPUESTOS Y DERECHOS</t>
  </si>
  <si>
    <t>IMPUESTO ESPECIAL SOBRE PRODUCCIÓN Y SERVICIOS</t>
  </si>
  <si>
    <t>IMPUESTO SOBRE LA RENTA</t>
  </si>
  <si>
    <t>SERVICIOS  LEGALES DE CONTABILIDAD, AUDITORIA Y RELACVIONADOS</t>
  </si>
  <si>
    <t>3.3.3.0</t>
  </si>
  <si>
    <t>SERVICIOS DE CONSULTORÍA ADMINISTRATIVA, PROCESOS, TÉCNICA Y TECNOLOGIAS DE LA INFORMACIÓN</t>
  </si>
  <si>
    <t>SERV. FINANC.BANC.Y COMERC.INTEGRALES</t>
  </si>
  <si>
    <t>REPARACIÓN Y MANTENIMIENTO DE EQUIPO DE TRANSPORTE</t>
  </si>
  <si>
    <t>3.6.6.0</t>
  </si>
  <si>
    <t>SERVICIOS DE CREACIÓN Y DIFUSIÓN DE CONTENIDO EXCLUSIVAMENTE A TRAVÉS DE INTERNET</t>
  </si>
  <si>
    <t>VIÁTICOS EN EL PAÍS</t>
  </si>
  <si>
    <t>GASTOS DE CEREMONIAL</t>
  </si>
  <si>
    <t>PENAS, MULTAS, ACCES.Y ACTUALIZACIONES</t>
  </si>
  <si>
    <t>GRAN TOTAL</t>
  </si>
  <si>
    <t>Ampliaciones (Reducciones)</t>
  </si>
  <si>
    <t>Egresos Modificado al 31/03/2020</t>
  </si>
  <si>
    <t>Egresos comprometido</t>
  </si>
  <si>
    <t>Egresos Devengado</t>
  </si>
  <si>
    <t>Egresos Ejercido</t>
  </si>
  <si>
    <t>Egresos pagado</t>
  </si>
  <si>
    <t>Presupuesto aprobado al 31/12/2019</t>
  </si>
  <si>
    <t>Subejercicio</t>
  </si>
  <si>
    <t>Egresos Modificado al 26/03/2020</t>
  </si>
  <si>
    <t>CONCEPTO</t>
  </si>
  <si>
    <t>ESTADO ANALITICO DEL EJERCICIO DEL PRESUPUESTO POR FUENTE DE FINANCIAMIENTO DEL 01 DE ENERO AL 31 DE MARZO 2020</t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</si>
  <si>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</si>
  <si>
    <t>LIC. SALVADOR PÉREZ GÓMEZ</t>
  </si>
  <si>
    <t>LIC. PALOMA ARIADNA REYNA REYES</t>
  </si>
  <si>
    <t xml:space="preserve">PROFA. CRISANTA CAMPA MERA </t>
  </si>
  <si>
    <t>PRESIDENTE MUNICIPAL</t>
  </si>
  <si>
    <t>TESORERO MUNICPAL</t>
  </si>
  <si>
    <t>SINDICO MUNICPAL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</si>
</sst>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" fontId="2" fillId="0" borderId="0" xfId="0" applyNumberFormat="1" applyFont="1"/>
    <xf numFmtId="4" fontId="1" fillId="2" borderId="0" xfId="0" applyNumberFormat="1" applyFont="1" applyFill="1"/>
    <xf numFmtId="4" fontId="0" fillId="0" borderId="0" xfId="0" applyNumberFormat="1"/>
    <xf numFmtId="4" fontId="2" fillId="3" borderId="0" xfId="0" applyNumberFormat="1" applyFont="1" applyFill="1"/>
    <xf numFmtId="0" fontId="3" fillId="0" borderId="0" xfId="0" applyFont="1"/>
    <xf numFmtId="4" fontId="2" fillId="0" borderId="0" xfId="0" applyNumberFormat="1" applyFont="1" applyFill="1"/>
    <xf numFmtId="0" fontId="1" fillId="0" borderId="0" xfId="0" applyFont="1" applyAlignment="1">
      <alignment horizontal="right"/>
    </xf>
    <xf numFmtId="4" fontId="2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1238249</xdr:colOff>
      <xdr:row>3</xdr:row>
      <xdr:rowOff>142875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2257424" cy="7143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A9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9:R460"/>
  <sheetViews>
    <sheetView tabSelected="1" topLeftCell="A282" zoomScaleNormal="100" workbookViewId="0">
      <selection activeCell="G284" sqref="G284"/>
    </sheetView>
  </sheetViews>
  <sheetFormatPr baseColWidth="10" defaultRowHeight="15"/>
  <cols>
    <col min="1" max="1" width="8" customWidth="1"/>
    <col min="2" max="2" width="7.28515625" customWidth="1"/>
    <col min="3" max="3" width="37.140625" customWidth="1"/>
    <col min="4" max="4" width="11.28515625" customWidth="1"/>
    <col min="5" max="5" width="10.7109375" customWidth="1"/>
    <col min="6" max="6" width="12" customWidth="1"/>
    <col min="7" max="8" width="11.140625" customWidth="1"/>
    <col min="9" max="9" width="11.5703125" customWidth="1"/>
    <col min="10" max="10" width="12.28515625" customWidth="1"/>
  </cols>
  <sheetData>
    <row r="9" spans="1:18">
      <c r="C9" s="1" t="s">
        <v>0</v>
      </c>
    </row>
    <row r="10" spans="1:18">
      <c r="C10" s="1" t="s">
        <v>1</v>
      </c>
    </row>
    <row r="11" spans="1:18">
      <c r="C11" s="1" t="s">
        <v>266</v>
      </c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"/>
      <c r="B13" s="2"/>
      <c r="C13" s="2"/>
      <c r="D13" s="1" t="s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9" customHeight="1">
      <c r="A15" s="3" t="s">
        <v>265</v>
      </c>
      <c r="B15" s="3" t="s">
        <v>3</v>
      </c>
      <c r="C15" s="3" t="s">
        <v>4</v>
      </c>
      <c r="D15" s="4" t="s">
        <v>262</v>
      </c>
      <c r="E15" s="13" t="s">
        <v>256</v>
      </c>
      <c r="F15" s="13" t="s">
        <v>264</v>
      </c>
      <c r="G15" s="13" t="s">
        <v>258</v>
      </c>
      <c r="H15" s="13" t="s">
        <v>259</v>
      </c>
      <c r="I15" s="13" t="s">
        <v>260</v>
      </c>
      <c r="J15" s="13" t="s">
        <v>261</v>
      </c>
      <c r="K15" s="13" t="s">
        <v>263</v>
      </c>
      <c r="L15" s="2"/>
      <c r="M15" s="2"/>
      <c r="N15" s="2"/>
      <c r="O15" s="2"/>
      <c r="P15" s="2"/>
      <c r="Q15" s="2"/>
      <c r="R15" s="2"/>
    </row>
    <row r="16" spans="1:18">
      <c r="A16" s="2">
        <v>1200</v>
      </c>
      <c r="B16" s="2" t="s">
        <v>5</v>
      </c>
      <c r="C16" s="2" t="s">
        <v>6</v>
      </c>
      <c r="D16" s="5">
        <v>196250</v>
      </c>
      <c r="E16" s="5"/>
      <c r="F16" s="5">
        <f>D16+E16</f>
        <v>196250</v>
      </c>
      <c r="G16" s="5">
        <v>45769.58</v>
      </c>
      <c r="H16" s="5">
        <v>45769.58</v>
      </c>
      <c r="I16" s="5">
        <v>45769.58</v>
      </c>
      <c r="J16" s="5">
        <v>45769.58</v>
      </c>
      <c r="K16" s="10">
        <f>F16-H16</f>
        <v>150480.41999999998</v>
      </c>
      <c r="L16" s="2"/>
      <c r="M16" s="2"/>
      <c r="N16" s="2"/>
      <c r="O16" s="2"/>
      <c r="P16" s="2"/>
      <c r="Q16" s="2"/>
      <c r="R16" s="2"/>
    </row>
    <row r="17" spans="1:18">
      <c r="A17" s="2">
        <v>1500</v>
      </c>
      <c r="B17" s="2" t="s">
        <v>7</v>
      </c>
      <c r="C17" s="2" t="s">
        <v>8</v>
      </c>
      <c r="D17" s="5">
        <v>155792</v>
      </c>
      <c r="E17" s="5">
        <v>-54693</v>
      </c>
      <c r="F17" s="5">
        <f t="shared" ref="F17:F80" si="0">D17+E17</f>
        <v>101099</v>
      </c>
      <c r="G17" s="5">
        <v>29960</v>
      </c>
      <c r="H17" s="5">
        <v>29960</v>
      </c>
      <c r="I17" s="5">
        <v>29960</v>
      </c>
      <c r="J17" s="5">
        <v>29960</v>
      </c>
      <c r="K17" s="10">
        <f t="shared" ref="K17:K80" si="1">F17-H17</f>
        <v>71139</v>
      </c>
      <c r="L17" s="2"/>
      <c r="M17" s="2"/>
      <c r="N17" s="2"/>
      <c r="O17" s="2"/>
      <c r="P17" s="2"/>
      <c r="Q17" s="2"/>
      <c r="R17" s="2"/>
    </row>
    <row r="18" spans="1:18">
      <c r="A18" s="2">
        <v>1700</v>
      </c>
      <c r="B18" s="2" t="s">
        <v>9</v>
      </c>
      <c r="C18" s="2" t="s">
        <v>10</v>
      </c>
      <c r="D18" s="2">
        <v>0</v>
      </c>
      <c r="E18" s="5">
        <v>54693</v>
      </c>
      <c r="F18" s="5">
        <f t="shared" si="0"/>
        <v>54693</v>
      </c>
      <c r="G18" s="5">
        <v>54693</v>
      </c>
      <c r="H18" s="5">
        <v>54693</v>
      </c>
      <c r="I18" s="5">
        <v>54693</v>
      </c>
      <c r="J18" s="5">
        <v>54693</v>
      </c>
      <c r="K18" s="10">
        <f t="shared" si="1"/>
        <v>0</v>
      </c>
      <c r="L18" s="2"/>
      <c r="M18" s="2"/>
      <c r="N18" s="2"/>
      <c r="O18" s="2"/>
      <c r="P18" s="2"/>
      <c r="Q18" s="2"/>
      <c r="R18" s="2"/>
    </row>
    <row r="19" spans="1:18">
      <c r="A19" s="2">
        <v>2100</v>
      </c>
      <c r="B19" s="2" t="s">
        <v>11</v>
      </c>
      <c r="C19" s="2" t="s">
        <v>12</v>
      </c>
      <c r="D19" s="5">
        <v>255000</v>
      </c>
      <c r="E19" s="5"/>
      <c r="F19" s="5">
        <f t="shared" si="0"/>
        <v>255000</v>
      </c>
      <c r="G19" s="5">
        <v>68766.69</v>
      </c>
      <c r="H19" s="5">
        <v>68766.69</v>
      </c>
      <c r="I19" s="5">
        <v>68766.69</v>
      </c>
      <c r="J19" s="5">
        <v>68766.69</v>
      </c>
      <c r="K19" s="10">
        <f t="shared" si="1"/>
        <v>186233.31</v>
      </c>
      <c r="L19" s="2"/>
      <c r="M19" s="2"/>
      <c r="N19" s="2"/>
      <c r="O19" s="2"/>
      <c r="P19" s="2"/>
      <c r="Q19" s="2"/>
      <c r="R19" s="2"/>
    </row>
    <row r="20" spans="1:18">
      <c r="A20" s="2">
        <v>2100</v>
      </c>
      <c r="B20" s="2" t="s">
        <v>13</v>
      </c>
      <c r="C20" s="2" t="s">
        <v>14</v>
      </c>
      <c r="D20" s="5">
        <v>58000</v>
      </c>
      <c r="E20" s="5"/>
      <c r="F20" s="5">
        <f t="shared" si="0"/>
        <v>58000</v>
      </c>
      <c r="G20" s="5">
        <v>3248</v>
      </c>
      <c r="H20" s="5">
        <v>3248</v>
      </c>
      <c r="I20" s="5">
        <v>3248</v>
      </c>
      <c r="J20" s="5">
        <v>3248</v>
      </c>
      <c r="K20" s="10">
        <f t="shared" si="1"/>
        <v>54752</v>
      </c>
      <c r="L20" s="2"/>
      <c r="M20" s="2"/>
      <c r="N20" s="2"/>
      <c r="O20" s="2"/>
      <c r="P20" s="2"/>
      <c r="Q20" s="2"/>
      <c r="R20" s="2"/>
    </row>
    <row r="21" spans="1:18">
      <c r="A21" s="2">
        <v>2100</v>
      </c>
      <c r="B21" s="2" t="s">
        <v>15</v>
      </c>
      <c r="C21" s="2" t="s">
        <v>16</v>
      </c>
      <c r="D21" s="5">
        <v>15000</v>
      </c>
      <c r="E21" s="5"/>
      <c r="F21" s="5">
        <f t="shared" si="0"/>
        <v>15000</v>
      </c>
      <c r="G21" s="5">
        <v>0</v>
      </c>
      <c r="H21" s="5">
        <v>0</v>
      </c>
      <c r="I21" s="5">
        <v>0</v>
      </c>
      <c r="J21" s="5">
        <v>0</v>
      </c>
      <c r="K21" s="10">
        <f t="shared" si="1"/>
        <v>15000</v>
      </c>
      <c r="L21" s="2"/>
      <c r="M21" s="2"/>
      <c r="N21" s="2"/>
      <c r="O21" s="2"/>
      <c r="P21" s="2"/>
      <c r="Q21" s="2"/>
      <c r="R21" s="2"/>
    </row>
    <row r="22" spans="1:18">
      <c r="A22" s="2">
        <v>2100</v>
      </c>
      <c r="B22" s="2" t="s">
        <v>17</v>
      </c>
      <c r="C22" s="2" t="s">
        <v>18</v>
      </c>
      <c r="D22" s="5">
        <v>18000</v>
      </c>
      <c r="E22" s="5"/>
      <c r="F22" s="5">
        <f t="shared" si="0"/>
        <v>18000</v>
      </c>
      <c r="G22" s="5">
        <v>8795.01</v>
      </c>
      <c r="H22" s="5">
        <v>8795.01</v>
      </c>
      <c r="I22" s="5">
        <v>8795.01</v>
      </c>
      <c r="J22" s="5">
        <v>8795.01</v>
      </c>
      <c r="K22" s="10">
        <f t="shared" si="1"/>
        <v>9204.99</v>
      </c>
      <c r="L22" s="2"/>
      <c r="M22" s="2"/>
      <c r="N22" s="2"/>
      <c r="O22" s="2"/>
      <c r="P22" s="2"/>
      <c r="Q22" s="2"/>
      <c r="R22" s="2"/>
    </row>
    <row r="23" spans="1:18">
      <c r="A23" s="2">
        <v>2100</v>
      </c>
      <c r="B23" s="2" t="s">
        <v>19</v>
      </c>
      <c r="C23" s="2" t="s">
        <v>20</v>
      </c>
      <c r="D23" s="5">
        <v>45000</v>
      </c>
      <c r="E23" s="5"/>
      <c r="F23" s="5">
        <f t="shared" si="0"/>
        <v>45000</v>
      </c>
      <c r="G23" s="5">
        <v>4677.7</v>
      </c>
      <c r="H23" s="5">
        <v>4677.7</v>
      </c>
      <c r="I23" s="5">
        <v>4677.7</v>
      </c>
      <c r="J23" s="5">
        <v>4677.7</v>
      </c>
      <c r="K23" s="10">
        <f t="shared" si="1"/>
        <v>40322.300000000003</v>
      </c>
      <c r="L23" s="2"/>
      <c r="M23" s="2"/>
      <c r="N23" s="2"/>
      <c r="O23" s="2"/>
      <c r="P23" s="2"/>
      <c r="Q23" s="2"/>
      <c r="R23" s="2"/>
    </row>
    <row r="24" spans="1:18">
      <c r="A24" s="2">
        <v>2100</v>
      </c>
      <c r="B24" s="2" t="s">
        <v>21</v>
      </c>
      <c r="C24" s="2" t="s">
        <v>22</v>
      </c>
      <c r="D24" s="5">
        <v>35000</v>
      </c>
      <c r="E24" s="5"/>
      <c r="F24" s="5">
        <f t="shared" si="0"/>
        <v>35000</v>
      </c>
      <c r="G24" s="5">
        <v>5616.18</v>
      </c>
      <c r="H24" s="5">
        <v>5616.18</v>
      </c>
      <c r="I24" s="5">
        <v>5616.18</v>
      </c>
      <c r="J24" s="5">
        <v>5616.18</v>
      </c>
      <c r="K24" s="10">
        <f t="shared" si="1"/>
        <v>29383.82</v>
      </c>
      <c r="L24" s="2"/>
      <c r="M24" s="2"/>
      <c r="N24" s="2"/>
      <c r="O24" s="2"/>
      <c r="P24" s="2"/>
      <c r="Q24" s="2"/>
      <c r="R24" s="2"/>
    </row>
    <row r="25" spans="1:18">
      <c r="A25" s="2">
        <v>2100</v>
      </c>
      <c r="B25" s="2" t="s">
        <v>23</v>
      </c>
      <c r="C25" s="2" t="s">
        <v>24</v>
      </c>
      <c r="D25" s="5">
        <v>18000</v>
      </c>
      <c r="E25" s="5"/>
      <c r="F25" s="5">
        <f t="shared" si="0"/>
        <v>18000</v>
      </c>
      <c r="G25" s="5">
        <v>0</v>
      </c>
      <c r="H25" s="5">
        <v>0</v>
      </c>
      <c r="I25" s="5">
        <v>0</v>
      </c>
      <c r="J25" s="5">
        <v>0</v>
      </c>
      <c r="K25" s="10">
        <f t="shared" si="1"/>
        <v>18000</v>
      </c>
      <c r="L25" s="2"/>
      <c r="M25" s="2"/>
      <c r="N25" s="2"/>
      <c r="O25" s="2"/>
      <c r="P25" s="2"/>
      <c r="Q25" s="2"/>
      <c r="R25" s="2"/>
    </row>
    <row r="26" spans="1:18">
      <c r="A26" s="2">
        <v>2200</v>
      </c>
      <c r="B26" s="2" t="s">
        <v>25</v>
      </c>
      <c r="C26" s="2" t="s">
        <v>26</v>
      </c>
      <c r="D26" s="5">
        <v>95000</v>
      </c>
      <c r="E26" s="5"/>
      <c r="F26" s="5">
        <f t="shared" si="0"/>
        <v>95000</v>
      </c>
      <c r="G26" s="5">
        <v>53040.75</v>
      </c>
      <c r="H26" s="5">
        <v>53040.75</v>
      </c>
      <c r="I26" s="5">
        <v>53040.75</v>
      </c>
      <c r="J26" s="5">
        <v>53040.75</v>
      </c>
      <c r="K26" s="10">
        <f t="shared" si="1"/>
        <v>41959.25</v>
      </c>
      <c r="L26" s="2"/>
      <c r="M26" s="2"/>
      <c r="N26" s="2"/>
      <c r="O26" s="2"/>
      <c r="P26" s="2"/>
      <c r="Q26" s="2"/>
      <c r="R26" s="2"/>
    </row>
    <row r="27" spans="1:18">
      <c r="A27" s="2">
        <v>2200</v>
      </c>
      <c r="B27" s="2" t="s">
        <v>27</v>
      </c>
      <c r="C27" s="2" t="s">
        <v>28</v>
      </c>
      <c r="D27" s="5">
        <v>4000</v>
      </c>
      <c r="E27" s="5"/>
      <c r="F27" s="5">
        <f t="shared" si="0"/>
        <v>4000</v>
      </c>
      <c r="G27" s="5">
        <v>0</v>
      </c>
      <c r="H27" s="5">
        <v>0</v>
      </c>
      <c r="I27" s="5">
        <v>0</v>
      </c>
      <c r="J27" s="5">
        <v>0</v>
      </c>
      <c r="K27" s="10">
        <f t="shared" si="1"/>
        <v>4000</v>
      </c>
      <c r="L27" s="2"/>
      <c r="M27" s="2"/>
      <c r="N27" s="2"/>
      <c r="O27" s="2"/>
      <c r="P27" s="2"/>
      <c r="Q27" s="2"/>
      <c r="R27" s="2"/>
    </row>
    <row r="28" spans="1:18">
      <c r="A28" s="2">
        <v>2300</v>
      </c>
      <c r="B28" s="2" t="s">
        <v>29</v>
      </c>
      <c r="C28" s="2" t="s">
        <v>30</v>
      </c>
      <c r="D28" s="2">
        <v>0</v>
      </c>
      <c r="E28" s="5">
        <v>18100</v>
      </c>
      <c r="F28" s="5">
        <f t="shared" si="0"/>
        <v>18100</v>
      </c>
      <c r="G28" s="5">
        <v>18100</v>
      </c>
      <c r="H28" s="5">
        <v>18100</v>
      </c>
      <c r="I28" s="5">
        <v>18100</v>
      </c>
      <c r="J28" s="5">
        <v>18100</v>
      </c>
      <c r="K28" s="10">
        <f t="shared" si="1"/>
        <v>0</v>
      </c>
      <c r="L28" s="2"/>
      <c r="M28" s="2"/>
      <c r="N28" s="2"/>
      <c r="O28" s="2"/>
      <c r="P28" s="2"/>
      <c r="Q28" s="2"/>
      <c r="R28" s="2"/>
    </row>
    <row r="29" spans="1:18">
      <c r="A29" s="2">
        <v>2400</v>
      </c>
      <c r="B29" s="2" t="s">
        <v>31</v>
      </c>
      <c r="C29" s="2" t="s">
        <v>32</v>
      </c>
      <c r="D29" s="5">
        <v>10000</v>
      </c>
      <c r="E29" s="5"/>
      <c r="F29" s="5">
        <f t="shared" si="0"/>
        <v>10000</v>
      </c>
      <c r="G29" s="5">
        <v>0</v>
      </c>
      <c r="H29" s="5">
        <v>0</v>
      </c>
      <c r="I29" s="5">
        <v>0</v>
      </c>
      <c r="J29" s="5">
        <v>0</v>
      </c>
      <c r="K29" s="10">
        <f t="shared" si="1"/>
        <v>10000</v>
      </c>
      <c r="L29" s="2"/>
      <c r="M29" s="2"/>
      <c r="N29" s="2"/>
      <c r="O29" s="2"/>
      <c r="P29" s="2"/>
      <c r="Q29" s="2"/>
      <c r="R29" s="2"/>
    </row>
    <row r="30" spans="1:18">
      <c r="A30" s="2">
        <v>2400</v>
      </c>
      <c r="B30" s="2" t="s">
        <v>33</v>
      </c>
      <c r="C30" s="2" t="s">
        <v>34</v>
      </c>
      <c r="D30" s="5">
        <v>125000</v>
      </c>
      <c r="E30" s="5">
        <v>-18100</v>
      </c>
      <c r="F30" s="5">
        <f t="shared" si="0"/>
        <v>106900</v>
      </c>
      <c r="G30" s="5">
        <v>0</v>
      </c>
      <c r="H30" s="5">
        <v>0</v>
      </c>
      <c r="I30" s="5">
        <v>0</v>
      </c>
      <c r="J30" s="5">
        <v>0</v>
      </c>
      <c r="K30" s="10">
        <f t="shared" si="1"/>
        <v>106900</v>
      </c>
      <c r="L30" s="2"/>
      <c r="M30" s="2"/>
      <c r="N30" s="2"/>
      <c r="O30" s="2"/>
      <c r="P30" s="2"/>
      <c r="Q30" s="2"/>
      <c r="R30" s="2"/>
    </row>
    <row r="31" spans="1:18">
      <c r="A31" s="2">
        <v>2400</v>
      </c>
      <c r="B31" s="2" t="s">
        <v>35</v>
      </c>
      <c r="C31" s="2" t="s">
        <v>36</v>
      </c>
      <c r="D31" s="5">
        <v>15500</v>
      </c>
      <c r="E31" s="5"/>
      <c r="F31" s="5">
        <f t="shared" si="0"/>
        <v>15500</v>
      </c>
      <c r="G31" s="5">
        <v>0</v>
      </c>
      <c r="H31" s="5">
        <v>0</v>
      </c>
      <c r="I31" s="5">
        <v>0</v>
      </c>
      <c r="J31" s="5">
        <v>0</v>
      </c>
      <c r="K31" s="10">
        <f t="shared" si="1"/>
        <v>15500</v>
      </c>
      <c r="L31" s="2"/>
      <c r="M31" s="2"/>
      <c r="N31" s="2"/>
      <c r="O31" s="2"/>
      <c r="P31" s="2"/>
      <c r="Q31" s="2"/>
      <c r="R31" s="2"/>
    </row>
    <row r="32" spans="1:18">
      <c r="A32" s="2">
        <v>2400</v>
      </c>
      <c r="B32" s="2" t="s">
        <v>37</v>
      </c>
      <c r="C32" s="2" t="s">
        <v>38</v>
      </c>
      <c r="D32" s="5">
        <v>3500</v>
      </c>
      <c r="E32" s="5"/>
      <c r="F32" s="5">
        <f t="shared" si="0"/>
        <v>3500</v>
      </c>
      <c r="G32" s="5">
        <v>0</v>
      </c>
      <c r="H32" s="5">
        <v>0</v>
      </c>
      <c r="I32" s="5">
        <v>0</v>
      </c>
      <c r="J32" s="5">
        <v>0</v>
      </c>
      <c r="K32" s="10">
        <f t="shared" si="1"/>
        <v>3500</v>
      </c>
      <c r="L32" s="2"/>
      <c r="M32" s="2"/>
      <c r="N32" s="2"/>
      <c r="O32" s="2"/>
      <c r="P32" s="2"/>
      <c r="Q32" s="2"/>
      <c r="R32" s="2"/>
    </row>
    <row r="33" spans="1:18">
      <c r="A33" s="2">
        <v>2400</v>
      </c>
      <c r="B33" s="2" t="s">
        <v>39</v>
      </c>
      <c r="C33" s="2" t="s">
        <v>40</v>
      </c>
      <c r="D33" s="5">
        <v>1500</v>
      </c>
      <c r="E33" s="5"/>
      <c r="F33" s="5">
        <f t="shared" si="0"/>
        <v>1500</v>
      </c>
      <c r="G33" s="5">
        <v>0</v>
      </c>
      <c r="H33" s="5">
        <v>0</v>
      </c>
      <c r="I33" s="5">
        <v>0</v>
      </c>
      <c r="J33" s="5">
        <v>0</v>
      </c>
      <c r="K33" s="10">
        <f t="shared" si="1"/>
        <v>1500</v>
      </c>
      <c r="L33" s="2"/>
      <c r="M33" s="2"/>
      <c r="N33" s="2"/>
      <c r="O33" s="2"/>
      <c r="P33" s="2"/>
      <c r="Q33" s="2"/>
      <c r="R33" s="2"/>
    </row>
    <row r="34" spans="1:18">
      <c r="A34" s="2">
        <v>2400</v>
      </c>
      <c r="B34" s="2" t="s">
        <v>41</v>
      </c>
      <c r="C34" s="2" t="s">
        <v>42</v>
      </c>
      <c r="D34" s="5">
        <v>45000</v>
      </c>
      <c r="E34" s="5"/>
      <c r="F34" s="5">
        <f t="shared" si="0"/>
        <v>45000</v>
      </c>
      <c r="G34" s="5">
        <v>21394.400000000001</v>
      </c>
      <c r="H34" s="5">
        <v>21394.400000000001</v>
      </c>
      <c r="I34" s="5">
        <v>21394.400000000001</v>
      </c>
      <c r="J34" s="5">
        <v>21394.400000000001</v>
      </c>
      <c r="K34" s="10">
        <f t="shared" si="1"/>
        <v>23605.599999999999</v>
      </c>
      <c r="L34" s="2"/>
      <c r="M34" s="2"/>
      <c r="N34" s="2"/>
      <c r="O34" s="2"/>
      <c r="P34" s="2"/>
      <c r="Q34" s="2"/>
      <c r="R34" s="2"/>
    </row>
    <row r="35" spans="1:18">
      <c r="A35" s="2">
        <v>2400</v>
      </c>
      <c r="B35" s="2" t="s">
        <v>43</v>
      </c>
      <c r="C35" s="2" t="s">
        <v>44</v>
      </c>
      <c r="D35" s="5">
        <v>12000</v>
      </c>
      <c r="E35" s="5"/>
      <c r="F35" s="5">
        <f t="shared" si="0"/>
        <v>12000</v>
      </c>
      <c r="G35" s="5">
        <v>0</v>
      </c>
      <c r="H35" s="5">
        <v>0</v>
      </c>
      <c r="I35" s="5">
        <v>0</v>
      </c>
      <c r="J35" s="5">
        <v>0</v>
      </c>
      <c r="K35" s="10">
        <f t="shared" si="1"/>
        <v>12000</v>
      </c>
      <c r="L35" s="2"/>
      <c r="M35" s="2"/>
      <c r="N35" s="2"/>
      <c r="O35" s="2"/>
      <c r="P35" s="2"/>
      <c r="Q35" s="2"/>
      <c r="R35" s="2"/>
    </row>
    <row r="36" spans="1:18">
      <c r="A36" s="2">
        <v>2400</v>
      </c>
      <c r="B36" s="2" t="s">
        <v>45</v>
      </c>
      <c r="C36" s="2" t="s">
        <v>46</v>
      </c>
      <c r="D36" s="5">
        <v>12000</v>
      </c>
      <c r="E36" s="5"/>
      <c r="F36" s="5">
        <f t="shared" si="0"/>
        <v>12000</v>
      </c>
      <c r="G36" s="5">
        <v>0</v>
      </c>
      <c r="H36" s="5">
        <v>0</v>
      </c>
      <c r="I36" s="5">
        <v>0</v>
      </c>
      <c r="J36" s="5">
        <v>0</v>
      </c>
      <c r="K36" s="10">
        <f t="shared" si="1"/>
        <v>12000</v>
      </c>
      <c r="L36" s="2"/>
      <c r="M36" s="2"/>
      <c r="N36" s="2"/>
      <c r="O36" s="2"/>
      <c r="P36" s="2"/>
      <c r="Q36" s="2"/>
      <c r="R36" s="2"/>
    </row>
    <row r="37" spans="1:18">
      <c r="A37" s="2">
        <v>2400</v>
      </c>
      <c r="B37" s="2" t="s">
        <v>47</v>
      </c>
      <c r="C37" s="2" t="s">
        <v>48</v>
      </c>
      <c r="D37" s="5">
        <v>269379</v>
      </c>
      <c r="E37" s="5"/>
      <c r="F37" s="5">
        <f t="shared" si="0"/>
        <v>269379</v>
      </c>
      <c r="G37" s="5">
        <v>28117.9</v>
      </c>
      <c r="H37" s="5">
        <v>28117.9</v>
      </c>
      <c r="I37" s="5">
        <v>28117.9</v>
      </c>
      <c r="J37" s="5">
        <v>28117.9</v>
      </c>
      <c r="K37" s="10">
        <f t="shared" si="1"/>
        <v>241261.1</v>
      </c>
      <c r="L37" s="2"/>
      <c r="M37" s="2"/>
      <c r="N37" s="2"/>
      <c r="O37" s="2"/>
      <c r="P37" s="2"/>
      <c r="Q37" s="2"/>
      <c r="R37" s="2"/>
    </row>
    <row r="38" spans="1:18">
      <c r="A38" s="2">
        <v>2500</v>
      </c>
      <c r="B38" s="2" t="s">
        <v>49</v>
      </c>
      <c r="C38" s="2" t="s">
        <v>50</v>
      </c>
      <c r="D38" s="5">
        <v>21500</v>
      </c>
      <c r="E38" s="5"/>
      <c r="F38" s="5">
        <f t="shared" si="0"/>
        <v>21500</v>
      </c>
      <c r="G38" s="5">
        <v>4393.83</v>
      </c>
      <c r="H38" s="5">
        <v>4393.83</v>
      </c>
      <c r="I38" s="5">
        <v>4393.83</v>
      </c>
      <c r="J38" s="5">
        <v>4393.83</v>
      </c>
      <c r="K38" s="10">
        <f t="shared" si="1"/>
        <v>17106.169999999998</v>
      </c>
      <c r="L38" s="2"/>
      <c r="M38" s="2"/>
      <c r="N38" s="2"/>
      <c r="O38" s="2"/>
      <c r="P38" s="2"/>
      <c r="Q38" s="2"/>
      <c r="R38" s="2"/>
    </row>
    <row r="39" spans="1:18">
      <c r="A39" s="2">
        <v>2500</v>
      </c>
      <c r="B39" s="2" t="s">
        <v>51</v>
      </c>
      <c r="C39" s="2" t="s">
        <v>52</v>
      </c>
      <c r="D39" s="5">
        <v>2000</v>
      </c>
      <c r="E39" s="5"/>
      <c r="F39" s="5">
        <f t="shared" si="0"/>
        <v>2000</v>
      </c>
      <c r="G39" s="5">
        <v>0</v>
      </c>
      <c r="H39" s="5">
        <v>0</v>
      </c>
      <c r="I39" s="5">
        <v>0</v>
      </c>
      <c r="J39" s="5">
        <v>0</v>
      </c>
      <c r="K39" s="10">
        <f t="shared" si="1"/>
        <v>2000</v>
      </c>
      <c r="L39" s="2"/>
      <c r="M39" s="2"/>
      <c r="N39" s="2"/>
      <c r="O39" s="2"/>
      <c r="P39" s="2"/>
      <c r="Q39" s="2"/>
      <c r="R39" s="2"/>
    </row>
    <row r="40" spans="1:18">
      <c r="A40" s="2">
        <v>2600</v>
      </c>
      <c r="B40" s="2" t="s">
        <v>53</v>
      </c>
      <c r="C40" s="2" t="s">
        <v>54</v>
      </c>
      <c r="D40" s="5">
        <v>150000</v>
      </c>
      <c r="E40" s="5"/>
      <c r="F40" s="5">
        <f t="shared" si="0"/>
        <v>150000</v>
      </c>
      <c r="G40" s="5">
        <v>22145.18</v>
      </c>
      <c r="H40" s="5">
        <v>22145.18</v>
      </c>
      <c r="I40" s="5">
        <v>22145.18</v>
      </c>
      <c r="J40" s="5">
        <v>22145.18</v>
      </c>
      <c r="K40" s="10">
        <f t="shared" si="1"/>
        <v>127854.82</v>
      </c>
      <c r="L40" s="2"/>
      <c r="M40" s="2"/>
      <c r="N40" s="2"/>
      <c r="O40" s="2"/>
      <c r="P40" s="2"/>
      <c r="Q40" s="2"/>
      <c r="R40" s="2"/>
    </row>
    <row r="41" spans="1:18">
      <c r="A41" s="2">
        <v>2700</v>
      </c>
      <c r="B41" s="2" t="s">
        <v>55</v>
      </c>
      <c r="C41" s="2" t="s">
        <v>56</v>
      </c>
      <c r="D41" s="5">
        <v>28000</v>
      </c>
      <c r="E41" s="5"/>
      <c r="F41" s="5">
        <f t="shared" si="0"/>
        <v>28000</v>
      </c>
      <c r="G41" s="5">
        <v>0</v>
      </c>
      <c r="H41" s="5">
        <v>0</v>
      </c>
      <c r="I41" s="5">
        <v>0</v>
      </c>
      <c r="J41" s="5">
        <v>0</v>
      </c>
      <c r="K41" s="10">
        <f t="shared" si="1"/>
        <v>28000</v>
      </c>
      <c r="L41" s="2"/>
      <c r="M41" s="2"/>
      <c r="N41" s="2"/>
      <c r="O41" s="2"/>
      <c r="P41" s="2"/>
      <c r="Q41" s="2"/>
      <c r="R41" s="2"/>
    </row>
    <row r="42" spans="1:18">
      <c r="A42" s="2">
        <v>2700</v>
      </c>
      <c r="B42" s="2" t="s">
        <v>57</v>
      </c>
      <c r="C42" s="2" t="s">
        <v>58</v>
      </c>
      <c r="D42" s="5">
        <v>8000</v>
      </c>
      <c r="E42" s="5"/>
      <c r="F42" s="5">
        <f t="shared" si="0"/>
        <v>8000</v>
      </c>
      <c r="G42" s="5">
        <v>0</v>
      </c>
      <c r="H42" s="5">
        <v>0</v>
      </c>
      <c r="I42" s="5">
        <v>0</v>
      </c>
      <c r="J42" s="5">
        <v>0</v>
      </c>
      <c r="K42" s="10">
        <f t="shared" si="1"/>
        <v>8000</v>
      </c>
      <c r="L42" s="2"/>
      <c r="M42" s="2"/>
      <c r="N42" s="2"/>
      <c r="O42" s="2"/>
      <c r="P42" s="2"/>
      <c r="Q42" s="2"/>
      <c r="R42" s="2"/>
    </row>
    <row r="43" spans="1:18">
      <c r="A43" s="2">
        <v>2900</v>
      </c>
      <c r="B43" s="2" t="s">
        <v>59</v>
      </c>
      <c r="C43" s="2" t="s">
        <v>60</v>
      </c>
      <c r="D43" s="5">
        <v>19500</v>
      </c>
      <c r="E43" s="5"/>
      <c r="F43" s="5">
        <f t="shared" si="0"/>
        <v>19500</v>
      </c>
      <c r="G43" s="5">
        <v>12324.689999999999</v>
      </c>
      <c r="H43" s="5">
        <v>12324.689999999999</v>
      </c>
      <c r="I43" s="5">
        <v>12324.689999999999</v>
      </c>
      <c r="J43" s="5">
        <v>12324.689999999999</v>
      </c>
      <c r="K43" s="10">
        <f t="shared" si="1"/>
        <v>7175.3100000000013</v>
      </c>
      <c r="L43" s="2"/>
      <c r="M43" s="2"/>
      <c r="N43" s="2"/>
      <c r="O43" s="2"/>
      <c r="P43" s="2"/>
      <c r="Q43" s="2"/>
      <c r="R43" s="2"/>
    </row>
    <row r="44" spans="1:18">
      <c r="A44" s="2">
        <v>2900</v>
      </c>
      <c r="B44" s="2" t="s">
        <v>61</v>
      </c>
      <c r="C44" s="2" t="s">
        <v>62</v>
      </c>
      <c r="D44" s="5">
        <v>8000</v>
      </c>
      <c r="E44" s="5"/>
      <c r="F44" s="5">
        <f t="shared" si="0"/>
        <v>8000</v>
      </c>
      <c r="G44" s="5">
        <v>0</v>
      </c>
      <c r="H44" s="5">
        <v>0</v>
      </c>
      <c r="I44" s="5">
        <v>0</v>
      </c>
      <c r="J44" s="5">
        <v>0</v>
      </c>
      <c r="K44" s="10">
        <f t="shared" si="1"/>
        <v>8000</v>
      </c>
      <c r="L44" s="2"/>
      <c r="M44" s="2"/>
      <c r="N44" s="2"/>
      <c r="O44" s="2"/>
      <c r="P44" s="2"/>
      <c r="Q44" s="2"/>
      <c r="R44" s="2"/>
    </row>
    <row r="45" spans="1:18">
      <c r="A45" s="2">
        <v>2900</v>
      </c>
      <c r="B45" s="2" t="s">
        <v>63</v>
      </c>
      <c r="C45" s="2" t="s">
        <v>64</v>
      </c>
      <c r="D45" s="5">
        <v>9000</v>
      </c>
      <c r="E45" s="5"/>
      <c r="F45" s="5">
        <f t="shared" si="0"/>
        <v>9000</v>
      </c>
      <c r="G45" s="5">
        <v>0</v>
      </c>
      <c r="H45" s="5">
        <v>0</v>
      </c>
      <c r="I45" s="5">
        <v>0</v>
      </c>
      <c r="J45" s="5">
        <v>0</v>
      </c>
      <c r="K45" s="10">
        <f t="shared" si="1"/>
        <v>9000</v>
      </c>
      <c r="L45" s="2"/>
      <c r="M45" s="2"/>
      <c r="N45" s="2"/>
      <c r="O45" s="2"/>
      <c r="P45" s="2"/>
      <c r="Q45" s="2"/>
      <c r="R45" s="2"/>
    </row>
    <row r="46" spans="1:18">
      <c r="A46" s="2">
        <v>2900</v>
      </c>
      <c r="B46" s="2" t="s">
        <v>65</v>
      </c>
      <c r="C46" s="2" t="s">
        <v>66</v>
      </c>
      <c r="D46" s="5">
        <v>8000</v>
      </c>
      <c r="E46" s="5"/>
      <c r="F46" s="5">
        <f t="shared" si="0"/>
        <v>8000</v>
      </c>
      <c r="G46" s="5">
        <v>3064</v>
      </c>
      <c r="H46" s="5">
        <v>3064</v>
      </c>
      <c r="I46" s="5">
        <v>3064</v>
      </c>
      <c r="J46" s="5">
        <v>3064</v>
      </c>
      <c r="K46" s="10">
        <f t="shared" si="1"/>
        <v>4936</v>
      </c>
      <c r="L46" s="2"/>
      <c r="M46" s="2"/>
      <c r="N46" s="2"/>
      <c r="O46" s="2"/>
      <c r="P46" s="2"/>
      <c r="Q46" s="2"/>
      <c r="R46" s="2"/>
    </row>
    <row r="47" spans="1:18">
      <c r="A47" s="2">
        <v>2900</v>
      </c>
      <c r="B47" s="2" t="s">
        <v>67</v>
      </c>
      <c r="C47" s="2" t="s">
        <v>68</v>
      </c>
      <c r="D47" s="5">
        <v>4000</v>
      </c>
      <c r="E47" s="5"/>
      <c r="F47" s="5">
        <f t="shared" si="0"/>
        <v>4000</v>
      </c>
      <c r="G47" s="5">
        <v>0</v>
      </c>
      <c r="H47" s="5">
        <v>0</v>
      </c>
      <c r="I47" s="5">
        <v>0</v>
      </c>
      <c r="J47" s="5">
        <v>0</v>
      </c>
      <c r="K47" s="10">
        <f t="shared" si="1"/>
        <v>4000</v>
      </c>
      <c r="L47" s="2"/>
      <c r="M47" s="2"/>
      <c r="N47" s="2"/>
      <c r="O47" s="2"/>
      <c r="P47" s="2"/>
      <c r="Q47" s="2"/>
      <c r="R47" s="2"/>
    </row>
    <row r="48" spans="1:18">
      <c r="A48" s="2">
        <v>2900</v>
      </c>
      <c r="B48" s="2" t="s">
        <v>69</v>
      </c>
      <c r="C48" s="2" t="s">
        <v>70</v>
      </c>
      <c r="D48" s="5">
        <v>58000</v>
      </c>
      <c r="E48" s="5"/>
      <c r="F48" s="5">
        <f t="shared" si="0"/>
        <v>58000</v>
      </c>
      <c r="G48" s="5">
        <v>20416.03</v>
      </c>
      <c r="H48" s="5">
        <v>20416.03</v>
      </c>
      <c r="I48" s="5">
        <v>20416.03</v>
      </c>
      <c r="J48" s="5">
        <v>20416.03</v>
      </c>
      <c r="K48" s="10">
        <f t="shared" si="1"/>
        <v>37583.97</v>
      </c>
      <c r="L48" s="2"/>
      <c r="M48" s="2"/>
      <c r="N48" s="2"/>
      <c r="O48" s="2"/>
      <c r="P48" s="2"/>
      <c r="Q48" s="2"/>
      <c r="R48" s="2"/>
    </row>
    <row r="49" spans="1:18">
      <c r="A49" s="2">
        <v>3100</v>
      </c>
      <c r="B49" s="2" t="s">
        <v>71</v>
      </c>
      <c r="C49" s="2" t="s">
        <v>72</v>
      </c>
      <c r="D49" s="2">
        <v>0</v>
      </c>
      <c r="E49" s="5">
        <v>180000</v>
      </c>
      <c r="F49" s="5">
        <f t="shared" si="0"/>
        <v>180000</v>
      </c>
      <c r="G49" s="5">
        <v>40848.29</v>
      </c>
      <c r="H49" s="5">
        <v>40848.29</v>
      </c>
      <c r="I49" s="5">
        <v>40848.29</v>
      </c>
      <c r="J49" s="5">
        <v>40848.29</v>
      </c>
      <c r="K49" s="10">
        <f t="shared" si="1"/>
        <v>139151.71</v>
      </c>
      <c r="L49" s="2"/>
      <c r="M49" s="2"/>
      <c r="N49" s="2"/>
      <c r="O49" s="2"/>
      <c r="P49" s="2"/>
      <c r="Q49" s="2"/>
      <c r="R49" s="2"/>
    </row>
    <row r="50" spans="1:18">
      <c r="A50" s="2">
        <v>3100</v>
      </c>
      <c r="B50" s="2" t="s">
        <v>73</v>
      </c>
      <c r="C50" s="2" t="s">
        <v>74</v>
      </c>
      <c r="D50" s="5">
        <v>65000</v>
      </c>
      <c r="E50" s="5"/>
      <c r="F50" s="5">
        <f t="shared" si="0"/>
        <v>65000</v>
      </c>
      <c r="G50" s="5">
        <v>12380</v>
      </c>
      <c r="H50" s="5">
        <v>12380</v>
      </c>
      <c r="I50" s="5">
        <v>12380</v>
      </c>
      <c r="J50" s="5">
        <v>12380</v>
      </c>
      <c r="K50" s="10">
        <f t="shared" si="1"/>
        <v>52620</v>
      </c>
      <c r="L50" s="2"/>
      <c r="M50" s="2"/>
      <c r="N50" s="2"/>
      <c r="O50" s="2"/>
      <c r="P50" s="2"/>
      <c r="Q50" s="2"/>
      <c r="R50" s="2"/>
    </row>
    <row r="51" spans="1:18">
      <c r="A51" s="2">
        <v>3100</v>
      </c>
      <c r="B51" s="2" t="s">
        <v>75</v>
      </c>
      <c r="C51" s="2" t="s">
        <v>76</v>
      </c>
      <c r="D51" s="2">
        <v>0</v>
      </c>
      <c r="E51" s="5">
        <v>13000</v>
      </c>
      <c r="F51" s="5">
        <f t="shared" si="0"/>
        <v>13000</v>
      </c>
      <c r="G51" s="5">
        <v>4148.96</v>
      </c>
      <c r="H51" s="5">
        <v>4148.96</v>
      </c>
      <c r="I51" s="5">
        <v>4148.96</v>
      </c>
      <c r="J51" s="5">
        <v>4148.96</v>
      </c>
      <c r="K51" s="10">
        <f t="shared" si="1"/>
        <v>8851.0400000000009</v>
      </c>
      <c r="L51" s="2"/>
      <c r="M51" s="2"/>
      <c r="N51" s="2"/>
      <c r="O51" s="2"/>
      <c r="P51" s="2"/>
      <c r="Q51" s="2"/>
      <c r="R51" s="2"/>
    </row>
    <row r="52" spans="1:18">
      <c r="A52" s="2">
        <v>3100</v>
      </c>
      <c r="B52" s="2" t="s">
        <v>77</v>
      </c>
      <c r="C52" s="2" t="s">
        <v>78</v>
      </c>
      <c r="D52" s="2">
        <v>800</v>
      </c>
      <c r="E52" s="5"/>
      <c r="F52" s="5">
        <f t="shared" si="0"/>
        <v>800</v>
      </c>
      <c r="G52" s="5">
        <v>323.79000000000002</v>
      </c>
      <c r="H52" s="5">
        <v>323.79000000000002</v>
      </c>
      <c r="I52" s="5">
        <v>323.79000000000002</v>
      </c>
      <c r="J52" s="5">
        <v>323.79000000000002</v>
      </c>
      <c r="K52" s="10">
        <f t="shared" si="1"/>
        <v>476.21</v>
      </c>
      <c r="L52" s="2"/>
      <c r="M52" s="2"/>
      <c r="N52" s="2"/>
      <c r="O52" s="2"/>
      <c r="P52" s="2"/>
      <c r="Q52" s="2"/>
      <c r="R52" s="2"/>
    </row>
    <row r="53" spans="1:18">
      <c r="A53" s="2">
        <v>3200</v>
      </c>
      <c r="B53" s="2" t="s">
        <v>79</v>
      </c>
      <c r="C53" s="2" t="s">
        <v>80</v>
      </c>
      <c r="D53" s="5">
        <v>78000</v>
      </c>
      <c r="E53" s="5"/>
      <c r="F53" s="5">
        <f t="shared" si="0"/>
        <v>78000</v>
      </c>
      <c r="G53" s="5">
        <v>38407.599999999999</v>
      </c>
      <c r="H53" s="5">
        <v>38407.599999999999</v>
      </c>
      <c r="I53" s="5">
        <v>38407.599999999999</v>
      </c>
      <c r="J53" s="5">
        <v>38407.599999999999</v>
      </c>
      <c r="K53" s="10">
        <f t="shared" si="1"/>
        <v>39592.400000000001</v>
      </c>
      <c r="L53" s="2"/>
      <c r="M53" s="2"/>
      <c r="N53" s="2"/>
      <c r="O53" s="2"/>
      <c r="P53" s="2"/>
      <c r="Q53" s="2"/>
      <c r="R53" s="2"/>
    </row>
    <row r="54" spans="1:18">
      <c r="A54" s="2">
        <v>3200</v>
      </c>
      <c r="B54" s="2" t="s">
        <v>81</v>
      </c>
      <c r="C54" s="2" t="s">
        <v>82</v>
      </c>
      <c r="D54" s="2">
        <v>0</v>
      </c>
      <c r="E54" s="5">
        <v>85000</v>
      </c>
      <c r="F54" s="5">
        <f t="shared" si="0"/>
        <v>85000</v>
      </c>
      <c r="G54" s="5">
        <v>67420</v>
      </c>
      <c r="H54" s="5">
        <v>67420</v>
      </c>
      <c r="I54" s="5">
        <v>67420</v>
      </c>
      <c r="J54" s="5">
        <v>67420</v>
      </c>
      <c r="K54" s="10">
        <f t="shared" si="1"/>
        <v>17580</v>
      </c>
      <c r="L54" s="2"/>
      <c r="M54" s="2"/>
      <c r="N54" s="2"/>
      <c r="O54" s="2"/>
      <c r="P54" s="2"/>
      <c r="Q54" s="2"/>
      <c r="R54" s="2"/>
    </row>
    <row r="55" spans="1:18">
      <c r="A55" s="2">
        <v>3200</v>
      </c>
      <c r="B55" s="2" t="s">
        <v>83</v>
      </c>
      <c r="C55" s="2" t="s">
        <v>84</v>
      </c>
      <c r="D55" s="2">
        <v>0</v>
      </c>
      <c r="E55" s="5">
        <v>33500</v>
      </c>
      <c r="F55" s="5">
        <f t="shared" si="0"/>
        <v>33500</v>
      </c>
      <c r="G55" s="5">
        <v>29343.45</v>
      </c>
      <c r="H55" s="5">
        <v>29343.45</v>
      </c>
      <c r="I55" s="5">
        <v>29343.45</v>
      </c>
      <c r="J55" s="5">
        <v>29343.45</v>
      </c>
      <c r="K55" s="10">
        <f t="shared" si="1"/>
        <v>4156.5499999999993</v>
      </c>
      <c r="L55" s="2"/>
      <c r="M55" s="2"/>
      <c r="N55" s="2"/>
      <c r="O55" s="2"/>
      <c r="P55" s="2"/>
      <c r="Q55" s="2"/>
      <c r="R55" s="2"/>
    </row>
    <row r="56" spans="1:18">
      <c r="A56" s="2">
        <v>3300</v>
      </c>
      <c r="B56" s="2" t="s">
        <v>85</v>
      </c>
      <c r="C56" s="2" t="s">
        <v>86</v>
      </c>
      <c r="D56" s="2">
        <v>0</v>
      </c>
      <c r="E56" s="5">
        <v>2500</v>
      </c>
      <c r="F56" s="5">
        <f t="shared" si="0"/>
        <v>2500</v>
      </c>
      <c r="G56" s="5">
        <v>1120</v>
      </c>
      <c r="H56" s="5">
        <v>1120</v>
      </c>
      <c r="I56" s="5">
        <v>1120</v>
      </c>
      <c r="J56" s="5">
        <v>1120</v>
      </c>
      <c r="K56" s="10">
        <f t="shared" si="1"/>
        <v>1380</v>
      </c>
      <c r="L56" s="2"/>
      <c r="M56" s="2"/>
      <c r="N56" s="2"/>
      <c r="O56" s="2"/>
      <c r="P56" s="2"/>
      <c r="Q56" s="2"/>
      <c r="R56" s="2"/>
    </row>
    <row r="57" spans="1:18">
      <c r="A57" s="2">
        <v>3400</v>
      </c>
      <c r="B57" s="2" t="s">
        <v>87</v>
      </c>
      <c r="C57" s="2" t="s">
        <v>88</v>
      </c>
      <c r="D57" s="5">
        <v>27500</v>
      </c>
      <c r="E57" s="5"/>
      <c r="F57" s="5">
        <f t="shared" si="0"/>
        <v>27500</v>
      </c>
      <c r="G57" s="5">
        <v>0</v>
      </c>
      <c r="H57" s="5">
        <v>0</v>
      </c>
      <c r="I57" s="5">
        <v>0</v>
      </c>
      <c r="J57" s="5">
        <v>0</v>
      </c>
      <c r="K57" s="10">
        <f t="shared" si="1"/>
        <v>27500</v>
      </c>
      <c r="L57" s="2"/>
      <c r="M57" s="2"/>
      <c r="N57" s="2"/>
      <c r="O57" s="2"/>
      <c r="P57" s="2"/>
      <c r="Q57" s="2"/>
      <c r="R57" s="2"/>
    </row>
    <row r="58" spans="1:18">
      <c r="A58" s="2">
        <v>3400</v>
      </c>
      <c r="B58" s="2" t="s">
        <v>89</v>
      </c>
      <c r="C58" s="2" t="s">
        <v>90</v>
      </c>
      <c r="D58" s="5">
        <v>7500</v>
      </c>
      <c r="E58" s="5"/>
      <c r="F58" s="5">
        <f t="shared" si="0"/>
        <v>7500</v>
      </c>
      <c r="G58" s="5">
        <v>0</v>
      </c>
      <c r="H58" s="5">
        <v>0</v>
      </c>
      <c r="I58" s="5">
        <v>0</v>
      </c>
      <c r="J58" s="5">
        <v>0</v>
      </c>
      <c r="K58" s="10">
        <f t="shared" si="1"/>
        <v>7500</v>
      </c>
      <c r="L58" s="2"/>
      <c r="M58" s="2"/>
      <c r="N58" s="2"/>
      <c r="O58" s="2"/>
      <c r="P58" s="2"/>
      <c r="Q58" s="2"/>
      <c r="R58" s="2"/>
    </row>
    <row r="59" spans="1:18">
      <c r="A59" s="2">
        <v>3500</v>
      </c>
      <c r="B59" s="2" t="s">
        <v>91</v>
      </c>
      <c r="C59" s="2" t="s">
        <v>92</v>
      </c>
      <c r="D59" s="5">
        <v>85000</v>
      </c>
      <c r="E59" s="5"/>
      <c r="F59" s="5">
        <f t="shared" si="0"/>
        <v>85000</v>
      </c>
      <c r="G59" s="5">
        <v>63161.93</v>
      </c>
      <c r="H59" s="5">
        <v>63161.93</v>
      </c>
      <c r="I59" s="5">
        <v>63161.93</v>
      </c>
      <c r="J59" s="5">
        <v>63161.93</v>
      </c>
      <c r="K59" s="10">
        <f t="shared" si="1"/>
        <v>21838.07</v>
      </c>
      <c r="L59" s="2"/>
      <c r="M59" s="2"/>
      <c r="N59" s="2"/>
      <c r="O59" s="2"/>
      <c r="P59" s="2"/>
      <c r="Q59" s="2"/>
      <c r="R59" s="2"/>
    </row>
    <row r="60" spans="1:18">
      <c r="A60" s="2">
        <v>3500</v>
      </c>
      <c r="B60" s="2" t="s">
        <v>93</v>
      </c>
      <c r="C60" s="2" t="s">
        <v>94</v>
      </c>
      <c r="D60" s="5">
        <v>4000</v>
      </c>
      <c r="E60" s="5"/>
      <c r="F60" s="5">
        <f t="shared" si="0"/>
        <v>4000</v>
      </c>
      <c r="G60" s="5">
        <v>0</v>
      </c>
      <c r="H60" s="5">
        <v>0</v>
      </c>
      <c r="I60" s="5">
        <v>0</v>
      </c>
      <c r="J60" s="5">
        <v>0</v>
      </c>
      <c r="K60" s="10">
        <f t="shared" si="1"/>
        <v>4000</v>
      </c>
      <c r="L60" s="2"/>
      <c r="M60" s="2"/>
      <c r="N60" s="2"/>
      <c r="O60" s="2"/>
      <c r="P60" s="2"/>
      <c r="Q60" s="2"/>
      <c r="R60" s="2"/>
    </row>
    <row r="61" spans="1:18">
      <c r="A61" s="2">
        <v>3530</v>
      </c>
      <c r="B61" s="2" t="s">
        <v>95</v>
      </c>
      <c r="C61" s="2" t="s">
        <v>96</v>
      </c>
      <c r="D61" s="5">
        <v>3500</v>
      </c>
      <c r="E61" s="5"/>
      <c r="F61" s="5">
        <f t="shared" si="0"/>
        <v>3500</v>
      </c>
      <c r="G61" s="5">
        <v>1740</v>
      </c>
      <c r="H61" s="5">
        <v>1740</v>
      </c>
      <c r="I61" s="5">
        <v>1740</v>
      </c>
      <c r="J61" s="5">
        <v>1740</v>
      </c>
      <c r="K61" s="10">
        <f t="shared" si="1"/>
        <v>1760</v>
      </c>
      <c r="L61" s="2"/>
      <c r="M61" s="2"/>
      <c r="N61" s="2"/>
      <c r="O61" s="2"/>
      <c r="P61" s="2"/>
      <c r="Q61" s="2"/>
      <c r="R61" s="2"/>
    </row>
    <row r="62" spans="1:18">
      <c r="A62" s="2">
        <v>3500</v>
      </c>
      <c r="B62" s="2" t="s">
        <v>97</v>
      </c>
      <c r="C62" s="2" t="s">
        <v>98</v>
      </c>
      <c r="D62" s="5">
        <v>5000</v>
      </c>
      <c r="E62" s="5"/>
      <c r="F62" s="5">
        <f t="shared" si="0"/>
        <v>5000</v>
      </c>
      <c r="G62" s="5">
        <v>0</v>
      </c>
      <c r="H62" s="5">
        <v>0</v>
      </c>
      <c r="I62" s="5">
        <v>0</v>
      </c>
      <c r="J62" s="5">
        <v>0</v>
      </c>
      <c r="K62" s="10">
        <f t="shared" si="1"/>
        <v>5000</v>
      </c>
      <c r="L62" s="2"/>
      <c r="M62" s="2"/>
      <c r="N62" s="2"/>
      <c r="O62" s="2"/>
      <c r="P62" s="2"/>
      <c r="Q62" s="2"/>
      <c r="R62" s="2"/>
    </row>
    <row r="63" spans="1:18">
      <c r="A63" s="2">
        <v>3500</v>
      </c>
      <c r="B63" s="2" t="s">
        <v>99</v>
      </c>
      <c r="C63" s="2" t="s">
        <v>100</v>
      </c>
      <c r="D63" s="5">
        <v>114000</v>
      </c>
      <c r="E63" s="5"/>
      <c r="F63" s="5">
        <f t="shared" si="0"/>
        <v>114000</v>
      </c>
      <c r="G63" s="5">
        <v>39185.199999999997</v>
      </c>
      <c r="H63" s="5">
        <v>39185.199999999997</v>
      </c>
      <c r="I63" s="5">
        <v>39185.199999999997</v>
      </c>
      <c r="J63" s="5">
        <v>39185.199999999997</v>
      </c>
      <c r="K63" s="10">
        <f t="shared" si="1"/>
        <v>74814.8</v>
      </c>
      <c r="L63" s="2"/>
      <c r="M63" s="2"/>
      <c r="N63" s="2"/>
      <c r="O63" s="2"/>
      <c r="P63" s="2"/>
      <c r="Q63" s="2"/>
      <c r="R63" s="2"/>
    </row>
    <row r="64" spans="1:18">
      <c r="A64" s="2">
        <v>3500</v>
      </c>
      <c r="B64" s="2" t="s">
        <v>101</v>
      </c>
      <c r="C64" s="2" t="s">
        <v>102</v>
      </c>
      <c r="D64" s="5">
        <v>80000</v>
      </c>
      <c r="E64" s="5"/>
      <c r="F64" s="5">
        <f t="shared" si="0"/>
        <v>80000</v>
      </c>
      <c r="G64" s="5">
        <v>7192</v>
      </c>
      <c r="H64" s="5">
        <v>7192</v>
      </c>
      <c r="I64" s="5">
        <v>7192</v>
      </c>
      <c r="J64" s="5">
        <v>7192</v>
      </c>
      <c r="K64" s="10">
        <f t="shared" si="1"/>
        <v>72808</v>
      </c>
      <c r="L64" s="2"/>
      <c r="M64" s="2"/>
      <c r="N64" s="2"/>
      <c r="O64" s="2"/>
      <c r="P64" s="2"/>
      <c r="Q64" s="2"/>
      <c r="R64" s="2"/>
    </row>
    <row r="65" spans="1:18">
      <c r="A65" s="2">
        <v>3500</v>
      </c>
      <c r="B65" s="2" t="s">
        <v>103</v>
      </c>
      <c r="C65" s="2" t="s">
        <v>104</v>
      </c>
      <c r="D65" s="5">
        <v>30000</v>
      </c>
      <c r="E65" s="5"/>
      <c r="F65" s="5">
        <f t="shared" si="0"/>
        <v>30000</v>
      </c>
      <c r="G65" s="5">
        <v>88829.6</v>
      </c>
      <c r="H65" s="5">
        <v>88829.6</v>
      </c>
      <c r="I65" s="5">
        <v>88829.6</v>
      </c>
      <c r="J65" s="5">
        <v>88829.6</v>
      </c>
      <c r="K65" s="10">
        <f t="shared" si="1"/>
        <v>-58829.600000000006</v>
      </c>
      <c r="L65" s="2"/>
      <c r="M65" s="2"/>
      <c r="N65" s="2"/>
      <c r="O65" s="2"/>
      <c r="P65" s="2"/>
      <c r="Q65" s="2"/>
      <c r="R65" s="2"/>
    </row>
    <row r="66" spans="1:18">
      <c r="A66" s="2">
        <v>3500</v>
      </c>
      <c r="B66" s="2" t="s">
        <v>105</v>
      </c>
      <c r="C66" s="2" t="s">
        <v>106</v>
      </c>
      <c r="D66" s="5">
        <v>9500</v>
      </c>
      <c r="E66" s="5"/>
      <c r="F66" s="5">
        <f t="shared" si="0"/>
        <v>9500</v>
      </c>
      <c r="G66" s="5">
        <v>0</v>
      </c>
      <c r="H66" s="5">
        <v>0</v>
      </c>
      <c r="I66" s="5">
        <v>0</v>
      </c>
      <c r="J66" s="5">
        <v>0</v>
      </c>
      <c r="K66" s="10">
        <f t="shared" si="1"/>
        <v>9500</v>
      </c>
      <c r="L66" s="2"/>
      <c r="M66" s="2"/>
      <c r="N66" s="2"/>
      <c r="O66" s="2"/>
      <c r="P66" s="2"/>
      <c r="Q66" s="2"/>
      <c r="R66" s="2"/>
    </row>
    <row r="67" spans="1:18">
      <c r="A67" s="2">
        <v>3600</v>
      </c>
      <c r="B67" s="2" t="s">
        <v>107</v>
      </c>
      <c r="C67" s="2" t="s">
        <v>108</v>
      </c>
      <c r="D67" s="5">
        <v>65000</v>
      </c>
      <c r="E67" s="5"/>
      <c r="F67" s="5">
        <f t="shared" si="0"/>
        <v>65000</v>
      </c>
      <c r="G67" s="5">
        <v>13630</v>
      </c>
      <c r="H67" s="5">
        <v>13630</v>
      </c>
      <c r="I67" s="5">
        <v>13630</v>
      </c>
      <c r="J67" s="5">
        <v>13630</v>
      </c>
      <c r="K67" s="10">
        <f t="shared" si="1"/>
        <v>51370</v>
      </c>
      <c r="L67" s="2"/>
      <c r="M67" s="2"/>
      <c r="N67" s="2"/>
      <c r="O67" s="2"/>
      <c r="P67" s="2"/>
      <c r="Q67" s="2"/>
      <c r="R67" s="2"/>
    </row>
    <row r="68" spans="1:18">
      <c r="A68" s="2">
        <v>3700</v>
      </c>
      <c r="B68" s="2" t="s">
        <v>109</v>
      </c>
      <c r="C68" s="2" t="s">
        <v>110</v>
      </c>
      <c r="D68" s="5">
        <v>35000</v>
      </c>
      <c r="E68" s="5"/>
      <c r="F68" s="5">
        <f t="shared" si="0"/>
        <v>35000</v>
      </c>
      <c r="G68" s="5">
        <v>0</v>
      </c>
      <c r="H68" s="5">
        <v>0</v>
      </c>
      <c r="I68" s="5">
        <v>0</v>
      </c>
      <c r="J68" s="5">
        <v>0</v>
      </c>
      <c r="K68" s="10">
        <f t="shared" si="1"/>
        <v>35000</v>
      </c>
      <c r="L68" s="2"/>
      <c r="M68" s="2"/>
      <c r="N68" s="2"/>
      <c r="O68" s="2"/>
      <c r="P68" s="2"/>
      <c r="Q68" s="2"/>
      <c r="R68" s="2"/>
    </row>
    <row r="69" spans="1:18">
      <c r="A69" s="2">
        <v>3700</v>
      </c>
      <c r="B69" s="2" t="s">
        <v>111</v>
      </c>
      <c r="C69" s="2" t="s">
        <v>112</v>
      </c>
      <c r="D69" s="5">
        <v>80000</v>
      </c>
      <c r="E69" s="5"/>
      <c r="F69" s="5">
        <f t="shared" si="0"/>
        <v>80000</v>
      </c>
      <c r="G69" s="5">
        <v>30193.61</v>
      </c>
      <c r="H69" s="5">
        <v>30193.61</v>
      </c>
      <c r="I69" s="5">
        <v>30193.61</v>
      </c>
      <c r="J69" s="5">
        <v>30193.61</v>
      </c>
      <c r="K69" s="10">
        <f t="shared" si="1"/>
        <v>49806.39</v>
      </c>
      <c r="L69" s="2"/>
      <c r="M69" s="2"/>
      <c r="N69" s="2"/>
      <c r="O69" s="2"/>
      <c r="P69" s="2"/>
      <c r="Q69" s="2"/>
      <c r="R69" s="2"/>
    </row>
    <row r="70" spans="1:18">
      <c r="A70" s="2">
        <v>3800</v>
      </c>
      <c r="B70" s="2" t="s">
        <v>113</v>
      </c>
      <c r="C70" s="2" t="s">
        <v>114</v>
      </c>
      <c r="D70" s="5">
        <v>89000</v>
      </c>
      <c r="E70" s="5"/>
      <c r="F70" s="5">
        <f t="shared" si="0"/>
        <v>89000</v>
      </c>
      <c r="G70" s="5">
        <v>0</v>
      </c>
      <c r="H70" s="5">
        <v>0</v>
      </c>
      <c r="I70" s="5">
        <v>0</v>
      </c>
      <c r="J70" s="5">
        <v>0</v>
      </c>
      <c r="K70" s="10">
        <f t="shared" si="1"/>
        <v>89000</v>
      </c>
      <c r="L70" s="2"/>
      <c r="M70" s="2"/>
      <c r="N70" s="2"/>
      <c r="O70" s="2"/>
      <c r="P70" s="2"/>
      <c r="Q70" s="2"/>
      <c r="R70" s="2"/>
    </row>
    <row r="71" spans="1:18">
      <c r="A71" s="2">
        <v>3800</v>
      </c>
      <c r="B71" s="2" t="s">
        <v>115</v>
      </c>
      <c r="C71" s="2" t="s">
        <v>116</v>
      </c>
      <c r="D71" s="5">
        <v>184600.44</v>
      </c>
      <c r="E71" s="5"/>
      <c r="F71" s="5">
        <f t="shared" si="0"/>
        <v>184600.44</v>
      </c>
      <c r="G71" s="5">
        <v>127769.8</v>
      </c>
      <c r="H71" s="5">
        <v>127769.8</v>
      </c>
      <c r="I71" s="5">
        <v>127769.8</v>
      </c>
      <c r="J71" s="5">
        <v>127769.8</v>
      </c>
      <c r="K71" s="10">
        <f t="shared" si="1"/>
        <v>56830.64</v>
      </c>
      <c r="L71" s="2"/>
      <c r="M71" s="2"/>
      <c r="N71" s="2"/>
      <c r="O71" s="2"/>
      <c r="P71" s="2"/>
      <c r="Q71" s="2"/>
      <c r="R71" s="2"/>
    </row>
    <row r="72" spans="1:18">
      <c r="A72" s="2">
        <v>3800</v>
      </c>
      <c r="B72" s="2" t="s">
        <v>117</v>
      </c>
      <c r="C72" s="2" t="s">
        <v>118</v>
      </c>
      <c r="D72" s="5">
        <v>2500</v>
      </c>
      <c r="E72" s="5"/>
      <c r="F72" s="5">
        <f t="shared" si="0"/>
        <v>2500</v>
      </c>
      <c r="G72" s="5">
        <v>0</v>
      </c>
      <c r="H72" s="5">
        <v>0</v>
      </c>
      <c r="I72" s="5">
        <v>0</v>
      </c>
      <c r="J72" s="5">
        <v>0</v>
      </c>
      <c r="K72" s="10">
        <f t="shared" si="1"/>
        <v>2500</v>
      </c>
      <c r="L72" s="2"/>
      <c r="M72" s="2"/>
      <c r="N72" s="2"/>
      <c r="O72" s="2"/>
      <c r="P72" s="2"/>
      <c r="Q72" s="2"/>
      <c r="R72" s="2"/>
    </row>
    <row r="73" spans="1:18">
      <c r="A73" s="2">
        <v>3800</v>
      </c>
      <c r="B73" s="2" t="s">
        <v>119</v>
      </c>
      <c r="C73" s="2" t="s">
        <v>120</v>
      </c>
      <c r="D73" s="5">
        <v>2000</v>
      </c>
      <c r="E73" s="5"/>
      <c r="F73" s="5">
        <f t="shared" si="0"/>
        <v>2000</v>
      </c>
      <c r="G73" s="5">
        <v>0</v>
      </c>
      <c r="H73" s="5">
        <v>0</v>
      </c>
      <c r="I73" s="5">
        <v>0</v>
      </c>
      <c r="J73" s="5">
        <v>0</v>
      </c>
      <c r="K73" s="10">
        <f t="shared" si="1"/>
        <v>2000</v>
      </c>
      <c r="L73" s="2"/>
      <c r="M73" s="2"/>
      <c r="N73" s="2"/>
      <c r="O73" s="2"/>
      <c r="P73" s="2"/>
      <c r="Q73" s="2"/>
      <c r="R73" s="2"/>
    </row>
    <row r="74" spans="1:18">
      <c r="A74" s="2">
        <v>3900</v>
      </c>
      <c r="B74" s="2" t="s">
        <v>121</v>
      </c>
      <c r="C74" s="2" t="s">
        <v>122</v>
      </c>
      <c r="D74" s="2">
        <v>0</v>
      </c>
      <c r="E74" s="5">
        <v>30000</v>
      </c>
      <c r="F74" s="5">
        <f t="shared" si="0"/>
        <v>30000</v>
      </c>
      <c r="G74" s="5">
        <v>41557.99</v>
      </c>
      <c r="H74" s="5">
        <v>41557.99</v>
      </c>
      <c r="I74" s="5">
        <v>41557.99</v>
      </c>
      <c r="J74" s="5">
        <v>41557.99</v>
      </c>
      <c r="K74" s="10">
        <f t="shared" si="1"/>
        <v>-11557.989999999998</v>
      </c>
      <c r="L74" s="2"/>
      <c r="M74" s="2"/>
      <c r="N74" s="2"/>
      <c r="O74" s="2"/>
      <c r="P74" s="2"/>
      <c r="Q74" s="2"/>
      <c r="R74" s="2"/>
    </row>
    <row r="75" spans="1:18">
      <c r="A75" s="2">
        <v>3900</v>
      </c>
      <c r="B75" s="2" t="s">
        <v>123</v>
      </c>
      <c r="C75" s="2" t="s">
        <v>124</v>
      </c>
      <c r="D75" s="5">
        <v>10000</v>
      </c>
      <c r="E75" s="5"/>
      <c r="F75" s="5">
        <f t="shared" si="0"/>
        <v>10000</v>
      </c>
      <c r="G75" s="5">
        <v>0</v>
      </c>
      <c r="H75" s="5">
        <v>0</v>
      </c>
      <c r="I75" s="5">
        <v>0</v>
      </c>
      <c r="J75" s="5">
        <v>0</v>
      </c>
      <c r="K75" s="10">
        <f t="shared" si="1"/>
        <v>10000</v>
      </c>
      <c r="L75" s="2"/>
      <c r="M75" s="2"/>
      <c r="N75" s="2"/>
      <c r="O75" s="2"/>
      <c r="P75" s="2"/>
      <c r="Q75" s="2"/>
      <c r="R75" s="2"/>
    </row>
    <row r="76" spans="1:18">
      <c r="A76" s="2">
        <v>3900</v>
      </c>
      <c r="B76" s="2" t="s">
        <v>125</v>
      </c>
      <c r="C76" s="2" t="s">
        <v>126</v>
      </c>
      <c r="D76" s="2">
        <v>0</v>
      </c>
      <c r="E76" s="5">
        <v>131641</v>
      </c>
      <c r="F76" s="5">
        <f t="shared" si="0"/>
        <v>131641</v>
      </c>
      <c r="G76" s="5">
        <v>131641</v>
      </c>
      <c r="H76" s="5">
        <v>131641</v>
      </c>
      <c r="I76" s="5">
        <v>131641</v>
      </c>
      <c r="J76" s="5">
        <v>131641</v>
      </c>
      <c r="K76" s="10">
        <f t="shared" si="1"/>
        <v>0</v>
      </c>
      <c r="L76" s="2"/>
      <c r="M76" s="2"/>
      <c r="N76" s="2"/>
      <c r="O76" s="2"/>
      <c r="P76" s="2"/>
      <c r="Q76" s="2"/>
      <c r="R76" s="2"/>
    </row>
    <row r="77" spans="1:18">
      <c r="A77" s="2">
        <v>4400</v>
      </c>
      <c r="B77" s="2" t="s">
        <v>127</v>
      </c>
      <c r="C77" s="2" t="s">
        <v>128</v>
      </c>
      <c r="D77" s="5">
        <v>925000</v>
      </c>
      <c r="E77" s="5"/>
      <c r="F77" s="5">
        <f t="shared" si="0"/>
        <v>925000</v>
      </c>
      <c r="G77" s="5">
        <v>657286.1</v>
      </c>
      <c r="H77" s="5">
        <v>657286.1</v>
      </c>
      <c r="I77" s="5">
        <v>657286.1</v>
      </c>
      <c r="J77" s="5">
        <v>657286.1</v>
      </c>
      <c r="K77" s="10">
        <f t="shared" si="1"/>
        <v>267713.90000000002</v>
      </c>
      <c r="L77" s="2"/>
      <c r="M77" s="2"/>
      <c r="N77" s="2"/>
      <c r="O77" s="2"/>
      <c r="P77" s="2"/>
      <c r="Q77" s="2"/>
      <c r="R77" s="2"/>
    </row>
    <row r="78" spans="1:18">
      <c r="A78" s="2">
        <v>4400</v>
      </c>
      <c r="B78" s="2" t="s">
        <v>129</v>
      </c>
      <c r="C78" s="2" t="s">
        <v>130</v>
      </c>
      <c r="D78" s="5">
        <v>115000</v>
      </c>
      <c r="E78" s="5"/>
      <c r="F78" s="5">
        <f t="shared" si="0"/>
        <v>115000</v>
      </c>
      <c r="G78" s="5">
        <v>37387</v>
      </c>
      <c r="H78" s="5">
        <v>37387</v>
      </c>
      <c r="I78" s="5">
        <v>37387</v>
      </c>
      <c r="J78" s="5">
        <v>37387</v>
      </c>
      <c r="K78" s="10">
        <f t="shared" si="1"/>
        <v>77613</v>
      </c>
      <c r="L78" s="2"/>
      <c r="M78" s="2"/>
      <c r="N78" s="2"/>
      <c r="O78" s="2"/>
      <c r="P78" s="2"/>
      <c r="Q78" s="2"/>
      <c r="R78" s="2"/>
    </row>
    <row r="79" spans="1:18">
      <c r="A79" s="2">
        <v>5500</v>
      </c>
      <c r="B79" s="2" t="s">
        <v>194</v>
      </c>
      <c r="C79" s="2" t="s">
        <v>132</v>
      </c>
      <c r="D79" s="5">
        <v>25000</v>
      </c>
      <c r="E79" s="5"/>
      <c r="F79" s="5">
        <f t="shared" si="0"/>
        <v>25000</v>
      </c>
      <c r="G79" s="5">
        <v>63212.4</v>
      </c>
      <c r="H79" s="5">
        <v>63212.4</v>
      </c>
      <c r="I79" s="5">
        <v>63212.4</v>
      </c>
      <c r="J79" s="5">
        <v>63212.4</v>
      </c>
      <c r="K79" s="10">
        <f t="shared" si="1"/>
        <v>-38212.400000000001</v>
      </c>
      <c r="L79" s="2"/>
      <c r="M79" s="2"/>
      <c r="N79" s="2"/>
      <c r="O79" s="2"/>
      <c r="P79" s="2"/>
      <c r="Q79" s="2"/>
      <c r="R79" s="2"/>
    </row>
    <row r="80" spans="1:18">
      <c r="A80" s="2">
        <v>5100</v>
      </c>
      <c r="B80" s="2" t="s">
        <v>133</v>
      </c>
      <c r="C80" s="2" t="s">
        <v>134</v>
      </c>
      <c r="D80" s="5">
        <v>233300</v>
      </c>
      <c r="E80" s="5"/>
      <c r="F80" s="5">
        <f t="shared" si="0"/>
        <v>233300</v>
      </c>
      <c r="G80" s="5">
        <v>7990</v>
      </c>
      <c r="H80" s="5">
        <v>7990</v>
      </c>
      <c r="I80" s="5">
        <v>7990</v>
      </c>
      <c r="J80" s="5">
        <v>7990</v>
      </c>
      <c r="K80" s="10">
        <f t="shared" si="1"/>
        <v>225310</v>
      </c>
      <c r="L80" s="2"/>
      <c r="M80" s="2"/>
      <c r="N80" s="2"/>
      <c r="O80" s="2"/>
      <c r="P80" s="2"/>
      <c r="Q80" s="2"/>
      <c r="R80" s="2"/>
    </row>
    <row r="81" spans="1:18">
      <c r="A81" s="2">
        <v>5200</v>
      </c>
      <c r="B81" s="2" t="s">
        <v>135</v>
      </c>
      <c r="C81" s="2" t="s">
        <v>136</v>
      </c>
      <c r="D81" s="5">
        <v>5000</v>
      </c>
      <c r="E81" s="5"/>
      <c r="F81" s="5">
        <f t="shared" ref="F81:F91" si="2">D81+E81</f>
        <v>5000</v>
      </c>
      <c r="G81" s="5">
        <v>0</v>
      </c>
      <c r="H81" s="5">
        <v>0</v>
      </c>
      <c r="I81" s="5">
        <v>0</v>
      </c>
      <c r="J81" s="5">
        <v>0</v>
      </c>
      <c r="K81" s="10">
        <f t="shared" ref="K81:K91" si="3">F81-H81</f>
        <v>5000</v>
      </c>
      <c r="L81" s="2"/>
      <c r="M81" s="2"/>
      <c r="N81" s="2"/>
      <c r="O81" s="2"/>
      <c r="P81" s="2"/>
      <c r="Q81" s="2"/>
      <c r="R81" s="2"/>
    </row>
    <row r="82" spans="1:18">
      <c r="A82" s="2">
        <v>5300</v>
      </c>
      <c r="B82" s="2" t="s">
        <v>137</v>
      </c>
      <c r="C82" s="2" t="s">
        <v>138</v>
      </c>
      <c r="D82" s="5">
        <v>20000</v>
      </c>
      <c r="E82" s="5"/>
      <c r="F82" s="5">
        <f t="shared" si="2"/>
        <v>20000</v>
      </c>
      <c r="G82" s="5">
        <v>0</v>
      </c>
      <c r="H82" s="5">
        <v>0</v>
      </c>
      <c r="I82" s="5">
        <v>0</v>
      </c>
      <c r="J82" s="5">
        <v>0</v>
      </c>
      <c r="K82" s="10">
        <f t="shared" si="3"/>
        <v>20000</v>
      </c>
      <c r="L82" s="2"/>
      <c r="M82" s="2"/>
      <c r="N82" s="2"/>
      <c r="O82" s="2"/>
      <c r="P82" s="2"/>
      <c r="Q82" s="2"/>
      <c r="R82" s="2"/>
    </row>
    <row r="83" spans="1:18">
      <c r="A83" s="2">
        <v>5400</v>
      </c>
      <c r="B83" s="2" t="s">
        <v>139</v>
      </c>
      <c r="C83" s="2" t="s">
        <v>140</v>
      </c>
      <c r="D83" s="5">
        <v>422920</v>
      </c>
      <c r="E83" s="5"/>
      <c r="F83" s="5">
        <f t="shared" si="2"/>
        <v>422920</v>
      </c>
      <c r="G83" s="5">
        <v>0</v>
      </c>
      <c r="H83" s="5">
        <v>0</v>
      </c>
      <c r="I83" s="5">
        <v>0</v>
      </c>
      <c r="J83" s="5">
        <v>0</v>
      </c>
      <c r="K83" s="10">
        <f t="shared" si="3"/>
        <v>422920</v>
      </c>
      <c r="L83" s="2"/>
      <c r="M83" s="2"/>
      <c r="N83" s="2"/>
      <c r="O83" s="2"/>
      <c r="P83" s="2"/>
      <c r="Q83" s="2"/>
      <c r="R83" s="2"/>
    </row>
    <row r="84" spans="1:18">
      <c r="A84" s="2">
        <v>5400</v>
      </c>
      <c r="B84" s="2" t="s">
        <v>141</v>
      </c>
      <c r="C84" s="2" t="s">
        <v>142</v>
      </c>
      <c r="D84" s="5">
        <v>5000</v>
      </c>
      <c r="E84" s="5"/>
      <c r="F84" s="5">
        <f t="shared" si="2"/>
        <v>5000</v>
      </c>
      <c r="G84" s="5">
        <v>0</v>
      </c>
      <c r="H84" s="5">
        <v>0</v>
      </c>
      <c r="I84" s="5">
        <v>0</v>
      </c>
      <c r="J84" s="5">
        <v>0</v>
      </c>
      <c r="K84" s="10">
        <f t="shared" si="3"/>
        <v>5000</v>
      </c>
      <c r="L84" s="2"/>
      <c r="M84" s="2"/>
      <c r="N84" s="2"/>
      <c r="O84" s="2"/>
      <c r="P84" s="2"/>
      <c r="Q84" s="2"/>
      <c r="R84" s="2"/>
    </row>
    <row r="85" spans="1:18">
      <c r="A85" s="2">
        <v>5500</v>
      </c>
      <c r="B85" s="2" t="s">
        <v>131</v>
      </c>
      <c r="C85" s="2" t="s">
        <v>143</v>
      </c>
      <c r="D85" s="5">
        <v>20880</v>
      </c>
      <c r="E85" s="5"/>
      <c r="F85" s="5">
        <f t="shared" si="2"/>
        <v>20880</v>
      </c>
      <c r="G85" s="5">
        <v>0</v>
      </c>
      <c r="H85" s="5">
        <v>0</v>
      </c>
      <c r="I85" s="5">
        <v>0</v>
      </c>
      <c r="J85" s="5">
        <v>0</v>
      </c>
      <c r="K85" s="10">
        <f t="shared" si="3"/>
        <v>20880</v>
      </c>
      <c r="L85" s="2"/>
      <c r="M85" s="2"/>
      <c r="N85" s="2"/>
      <c r="O85" s="2"/>
      <c r="P85" s="2"/>
      <c r="Q85" s="2"/>
      <c r="R85" s="2"/>
    </row>
    <row r="86" spans="1:18">
      <c r="A86" s="2">
        <v>5600</v>
      </c>
      <c r="B86" s="2" t="s">
        <v>144</v>
      </c>
      <c r="C86" s="2" t="s">
        <v>145</v>
      </c>
      <c r="D86" s="5">
        <v>3000</v>
      </c>
      <c r="E86" s="5"/>
      <c r="F86" s="5">
        <f t="shared" si="2"/>
        <v>3000</v>
      </c>
      <c r="G86" s="5">
        <v>0</v>
      </c>
      <c r="H86" s="5">
        <v>0</v>
      </c>
      <c r="I86" s="5">
        <v>0</v>
      </c>
      <c r="J86" s="5">
        <v>0</v>
      </c>
      <c r="K86" s="10">
        <f t="shared" si="3"/>
        <v>3000</v>
      </c>
      <c r="L86" s="2"/>
      <c r="M86" s="2"/>
      <c r="N86" s="2"/>
      <c r="O86" s="2"/>
      <c r="P86" s="2"/>
      <c r="Q86" s="2"/>
      <c r="R86" s="2"/>
    </row>
    <row r="87" spans="1:18">
      <c r="A87" s="2">
        <v>5900</v>
      </c>
      <c r="B87" s="2" t="s">
        <v>146</v>
      </c>
      <c r="C87" s="2" t="s">
        <v>147</v>
      </c>
      <c r="D87" s="5">
        <v>80000</v>
      </c>
      <c r="E87" s="5"/>
      <c r="F87" s="5">
        <f t="shared" si="2"/>
        <v>80000</v>
      </c>
      <c r="G87" s="5">
        <v>0</v>
      </c>
      <c r="H87" s="5">
        <v>0</v>
      </c>
      <c r="I87" s="5">
        <v>0</v>
      </c>
      <c r="J87" s="5">
        <v>0</v>
      </c>
      <c r="K87" s="10">
        <f t="shared" si="3"/>
        <v>80000</v>
      </c>
      <c r="L87" s="2"/>
      <c r="M87" s="2"/>
      <c r="N87" s="2"/>
      <c r="O87" s="2"/>
      <c r="P87" s="2"/>
      <c r="Q87" s="2"/>
      <c r="R87" s="2"/>
    </row>
    <row r="88" spans="1:18">
      <c r="A88" s="2">
        <v>5900</v>
      </c>
      <c r="B88" s="2" t="s">
        <v>148</v>
      </c>
      <c r="C88" s="2" t="s">
        <v>149</v>
      </c>
      <c r="D88" s="5">
        <v>9000</v>
      </c>
      <c r="E88" s="5"/>
      <c r="F88" s="5">
        <f t="shared" si="2"/>
        <v>9000</v>
      </c>
      <c r="G88" s="5">
        <v>0</v>
      </c>
      <c r="H88" s="5">
        <v>0</v>
      </c>
      <c r="I88" s="5">
        <v>0</v>
      </c>
      <c r="J88" s="5">
        <v>0</v>
      </c>
      <c r="K88" s="10">
        <f t="shared" si="3"/>
        <v>9000</v>
      </c>
      <c r="L88" s="2"/>
      <c r="M88" s="2"/>
      <c r="N88" s="2"/>
      <c r="O88" s="2"/>
      <c r="P88" s="2"/>
      <c r="Q88" s="2"/>
      <c r="R88" s="2"/>
    </row>
    <row r="89" spans="1:18">
      <c r="A89" s="2">
        <v>6100</v>
      </c>
      <c r="B89" s="2" t="s">
        <v>150</v>
      </c>
      <c r="C89" s="2" t="s">
        <v>151</v>
      </c>
      <c r="D89" s="5">
        <v>365469.56</v>
      </c>
      <c r="E89" s="5"/>
      <c r="F89" s="5">
        <f t="shared" ref="F89" si="4">D89+E89</f>
        <v>365469.56</v>
      </c>
      <c r="G89" s="5">
        <v>232723.39</v>
      </c>
      <c r="H89" s="5">
        <v>232723.39</v>
      </c>
      <c r="I89" s="5">
        <v>232723.39</v>
      </c>
      <c r="J89" s="5">
        <v>232723.39</v>
      </c>
      <c r="K89" s="10">
        <f t="shared" si="3"/>
        <v>132746.16999999998</v>
      </c>
      <c r="L89" s="2"/>
      <c r="M89" s="2"/>
      <c r="N89" s="2"/>
      <c r="O89" s="2"/>
      <c r="P89" s="2"/>
      <c r="Q89" s="2"/>
      <c r="R89" s="2"/>
    </row>
    <row r="90" spans="1:18">
      <c r="A90" s="2">
        <v>6100</v>
      </c>
      <c r="B90" s="2" t="s">
        <v>152</v>
      </c>
      <c r="C90" s="2" t="s">
        <v>153</v>
      </c>
      <c r="D90" s="5"/>
      <c r="E90" s="5"/>
      <c r="F90" s="5">
        <f t="shared" si="2"/>
        <v>0</v>
      </c>
      <c r="G90" s="5">
        <v>0</v>
      </c>
      <c r="H90" s="5">
        <v>0</v>
      </c>
      <c r="I90" s="5">
        <v>0</v>
      </c>
      <c r="J90" s="5">
        <v>0</v>
      </c>
      <c r="K90" s="10">
        <f t="shared" si="3"/>
        <v>0</v>
      </c>
      <c r="L90" s="2"/>
      <c r="M90" s="2"/>
      <c r="N90" s="2"/>
      <c r="O90" s="2"/>
      <c r="P90" s="2"/>
      <c r="Q90" s="2"/>
      <c r="R90" s="2"/>
    </row>
    <row r="91" spans="1:18">
      <c r="A91" s="2">
        <v>9900</v>
      </c>
      <c r="B91" s="2" t="s">
        <v>154</v>
      </c>
      <c r="C91" s="2" t="s">
        <v>155</v>
      </c>
      <c r="D91" s="5">
        <v>498088</v>
      </c>
      <c r="E91" s="5">
        <v>-475641</v>
      </c>
      <c r="F91" s="5">
        <f t="shared" si="2"/>
        <v>22447</v>
      </c>
      <c r="G91" s="5">
        <v>0</v>
      </c>
      <c r="H91" s="5">
        <v>0</v>
      </c>
      <c r="I91" s="5">
        <v>0</v>
      </c>
      <c r="J91" s="5">
        <v>0</v>
      </c>
      <c r="K91" s="10">
        <f t="shared" si="3"/>
        <v>22447</v>
      </c>
      <c r="L91" s="2"/>
      <c r="M91" s="2"/>
      <c r="N91" s="2"/>
      <c r="O91" s="2"/>
      <c r="P91" s="2"/>
      <c r="Q91" s="2"/>
      <c r="R91" s="2"/>
    </row>
    <row r="92" spans="1:18">
      <c r="A92" s="2" t="s">
        <v>156</v>
      </c>
      <c r="B92" s="2" t="s">
        <v>156</v>
      </c>
      <c r="D92" s="6">
        <f t="shared" ref="D92:K92" si="5">SUM(D16:D91)</f>
        <v>5410478.9999999991</v>
      </c>
      <c r="E92" s="6">
        <f t="shared" si="5"/>
        <v>0</v>
      </c>
      <c r="F92" s="6">
        <f t="shared" si="5"/>
        <v>5410478.9999999991</v>
      </c>
      <c r="G92" s="6">
        <f t="shared" si="5"/>
        <v>2142015.0500000003</v>
      </c>
      <c r="H92" s="6">
        <f t="shared" si="5"/>
        <v>2142015.0500000003</v>
      </c>
      <c r="I92" s="6">
        <f t="shared" si="5"/>
        <v>2142015.0500000003</v>
      </c>
      <c r="J92" s="6">
        <f t="shared" si="5"/>
        <v>2142015.0500000003</v>
      </c>
      <c r="K92" s="6">
        <f t="shared" si="5"/>
        <v>3268463.9499999997</v>
      </c>
      <c r="L92" s="5"/>
      <c r="M92" s="2"/>
      <c r="N92" s="2"/>
      <c r="O92" s="2"/>
      <c r="P92" s="2"/>
      <c r="Q92" s="2"/>
      <c r="R92" s="2"/>
    </row>
    <row r="93" spans="1:18">
      <c r="A93" s="2"/>
      <c r="B93" s="2"/>
      <c r="C93" s="2"/>
      <c r="D93" s="2"/>
      <c r="E93" s="2"/>
      <c r="F93" s="2"/>
      <c r="G93" s="2"/>
      <c r="H93" s="2"/>
      <c r="I93" s="2"/>
      <c r="J93" s="2"/>
      <c r="K93" s="14"/>
      <c r="L93" s="2"/>
      <c r="M93" s="2"/>
      <c r="N93" s="2"/>
      <c r="O93" s="2"/>
      <c r="P93" s="2"/>
      <c r="Q93" s="2"/>
      <c r="R93" s="2"/>
    </row>
    <row r="94" spans="1:18">
      <c r="A94" s="2"/>
      <c r="B94" s="2"/>
      <c r="C94" s="2"/>
      <c r="D94" s="2"/>
      <c r="E94" s="2"/>
      <c r="F94" s="2"/>
      <c r="G94" s="2"/>
      <c r="H94" s="2"/>
      <c r="I94" s="2"/>
      <c r="J94" s="2"/>
      <c r="K94" s="14"/>
      <c r="L94" s="2"/>
      <c r="M94" s="2"/>
      <c r="N94" s="2"/>
      <c r="O94" s="2"/>
      <c r="P94" s="2"/>
      <c r="Q94" s="2"/>
      <c r="R94" s="2"/>
    </row>
    <row r="95" spans="1:18">
      <c r="A95" s="2"/>
      <c r="B95" s="2"/>
      <c r="C95" s="2"/>
      <c r="D95" s="2"/>
      <c r="E95" s="2"/>
      <c r="F95" s="2"/>
      <c r="G95" s="2"/>
      <c r="H95" s="2"/>
      <c r="I95" s="2"/>
      <c r="J95" s="2"/>
      <c r="K95" s="14"/>
      <c r="L95" s="2"/>
      <c r="M95" s="2"/>
      <c r="N95" s="2"/>
      <c r="O95" s="2"/>
      <c r="P95" s="2"/>
      <c r="Q95" s="2"/>
      <c r="R95" s="2"/>
    </row>
    <row r="96" spans="1:18">
      <c r="D96" s="1" t="s">
        <v>157</v>
      </c>
      <c r="K96" s="14"/>
      <c r="L96" s="2"/>
      <c r="M96" s="2"/>
      <c r="N96" s="2"/>
      <c r="O96" s="2"/>
      <c r="P96" s="2"/>
      <c r="Q96" s="2"/>
      <c r="R96" s="2"/>
    </row>
    <row r="97" spans="1:18">
      <c r="K97" s="14"/>
      <c r="L97" s="2"/>
      <c r="M97" s="2"/>
      <c r="N97" s="2"/>
      <c r="O97" s="2"/>
      <c r="P97" s="2"/>
      <c r="Q97" s="2"/>
      <c r="R97" s="2"/>
    </row>
    <row r="98" spans="1:18" ht="36">
      <c r="B98" s="3" t="s">
        <v>3</v>
      </c>
      <c r="C98" s="3" t="s">
        <v>4</v>
      </c>
      <c r="D98" s="4" t="s">
        <v>262</v>
      </c>
      <c r="E98" s="13" t="s">
        <v>256</v>
      </c>
      <c r="F98" s="13" t="s">
        <v>257</v>
      </c>
      <c r="G98" s="13" t="s">
        <v>258</v>
      </c>
      <c r="H98" s="13" t="s">
        <v>259</v>
      </c>
      <c r="I98" s="13" t="s">
        <v>260</v>
      </c>
      <c r="J98" s="13" t="s">
        <v>261</v>
      </c>
      <c r="K98" s="13" t="s">
        <v>263</v>
      </c>
      <c r="L98" s="2"/>
      <c r="M98" s="2"/>
      <c r="N98" s="2"/>
      <c r="O98" s="2"/>
      <c r="P98" s="2"/>
      <c r="Q98" s="2"/>
      <c r="R98" s="2"/>
    </row>
    <row r="99" spans="1:18">
      <c r="A99" s="2">
        <v>6100</v>
      </c>
      <c r="B99" s="2" t="s">
        <v>158</v>
      </c>
      <c r="C99" s="2" t="s">
        <v>159</v>
      </c>
      <c r="D99" s="5">
        <v>7010499</v>
      </c>
      <c r="E99" s="5">
        <v>-168814</v>
      </c>
      <c r="F99" s="5">
        <f>D99+E99</f>
        <v>6841685</v>
      </c>
      <c r="G99" s="5">
        <v>0</v>
      </c>
      <c r="H99" s="5">
        <v>0</v>
      </c>
      <c r="I99" s="5">
        <v>0</v>
      </c>
      <c r="J99" s="5">
        <v>0</v>
      </c>
      <c r="K99" s="10">
        <f t="shared" ref="K99" si="6">F99-H99</f>
        <v>6841685</v>
      </c>
      <c r="L99" s="2"/>
      <c r="M99" s="2"/>
      <c r="N99" s="2"/>
      <c r="O99" s="2"/>
      <c r="P99" s="2"/>
      <c r="Q99" s="2"/>
      <c r="R99" s="2"/>
    </row>
    <row r="100" spans="1:18">
      <c r="B100" s="2"/>
      <c r="C100" s="2"/>
      <c r="D100" s="8">
        <f t="shared" ref="D100:K100" si="7">SUM(D99:D99)</f>
        <v>7010499</v>
      </c>
      <c r="E100" s="8">
        <f t="shared" si="7"/>
        <v>-168814</v>
      </c>
      <c r="F100" s="8">
        <f t="shared" si="7"/>
        <v>6841685</v>
      </c>
      <c r="G100" s="8">
        <f t="shared" si="7"/>
        <v>0</v>
      </c>
      <c r="H100" s="8">
        <f t="shared" si="7"/>
        <v>0</v>
      </c>
      <c r="I100" s="8">
        <f t="shared" si="7"/>
        <v>0</v>
      </c>
      <c r="J100" s="8">
        <f t="shared" si="7"/>
        <v>0</v>
      </c>
      <c r="K100" s="8">
        <f t="shared" si="7"/>
        <v>6841685</v>
      </c>
      <c r="L100" s="2"/>
      <c r="M100" s="2"/>
      <c r="N100" s="2"/>
      <c r="O100" s="2"/>
      <c r="P100" s="2"/>
      <c r="Q100" s="2"/>
      <c r="R100" s="2"/>
    </row>
    <row r="101" spans="1:1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4"/>
      <c r="L101" s="2"/>
      <c r="M101" s="2"/>
      <c r="N101" s="2"/>
      <c r="O101" s="2"/>
      <c r="P101" s="2"/>
      <c r="Q101" s="2"/>
      <c r="R101" s="2"/>
    </row>
    <row r="102" spans="1:1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4"/>
      <c r="L102" s="2"/>
      <c r="M102" s="2"/>
      <c r="N102" s="2"/>
      <c r="O102" s="2"/>
      <c r="P102" s="2"/>
      <c r="Q102" s="2"/>
      <c r="R102" s="2"/>
    </row>
    <row r="103" spans="1:1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4"/>
      <c r="L103" s="2"/>
      <c r="M103" s="2"/>
      <c r="N103" s="2"/>
      <c r="O103" s="2"/>
      <c r="P103" s="2"/>
      <c r="Q103" s="2"/>
      <c r="R103" s="2"/>
    </row>
    <row r="104" spans="1:18">
      <c r="A104" s="2"/>
      <c r="B104" s="2"/>
      <c r="C104" s="2"/>
      <c r="D104" s="1" t="s">
        <v>160</v>
      </c>
      <c r="E104" s="2"/>
      <c r="F104" s="2"/>
      <c r="G104" s="2"/>
      <c r="H104" s="2"/>
      <c r="I104" s="2"/>
      <c r="J104" s="2"/>
      <c r="K104" s="14"/>
      <c r="L104" s="2"/>
      <c r="M104" s="2"/>
      <c r="N104" s="2"/>
      <c r="O104" s="2"/>
      <c r="P104" s="2"/>
      <c r="Q104" s="2"/>
      <c r="R104" s="2"/>
    </row>
    <row r="105" spans="1:1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4"/>
      <c r="L105" s="2"/>
      <c r="M105" s="2"/>
      <c r="N105" s="2"/>
      <c r="O105" s="2"/>
      <c r="P105" s="2"/>
      <c r="Q105" s="2"/>
      <c r="R105" s="2"/>
    </row>
    <row r="106" spans="1:18" ht="36">
      <c r="A106" s="2"/>
      <c r="B106" s="3" t="s">
        <v>3</v>
      </c>
      <c r="C106" s="3" t="s">
        <v>4</v>
      </c>
      <c r="D106" s="4" t="s">
        <v>262</v>
      </c>
      <c r="E106" s="13" t="s">
        <v>256</v>
      </c>
      <c r="F106" s="13" t="s">
        <v>257</v>
      </c>
      <c r="G106" s="13" t="s">
        <v>258</v>
      </c>
      <c r="H106" s="13" t="s">
        <v>259</v>
      </c>
      <c r="I106" s="13" t="s">
        <v>260</v>
      </c>
      <c r="J106" s="13" t="s">
        <v>261</v>
      </c>
      <c r="K106" s="13" t="s">
        <v>263</v>
      </c>
      <c r="L106" s="2"/>
      <c r="M106" s="2"/>
      <c r="N106" s="2"/>
      <c r="O106" s="2"/>
      <c r="P106" s="2"/>
      <c r="Q106" s="2"/>
      <c r="R106" s="2"/>
    </row>
    <row r="107" spans="1:18">
      <c r="A107" s="2">
        <v>1000</v>
      </c>
      <c r="B107" s="2" t="s">
        <v>161</v>
      </c>
      <c r="C107" s="2" t="s">
        <v>163</v>
      </c>
      <c r="D107" s="5">
        <v>3529680</v>
      </c>
      <c r="E107" s="2">
        <v>0</v>
      </c>
      <c r="F107" s="5">
        <f>D107+E107</f>
        <v>3529680</v>
      </c>
      <c r="G107" s="5">
        <v>648406</v>
      </c>
      <c r="H107" s="5">
        <v>648406</v>
      </c>
      <c r="I107" s="5">
        <v>648406</v>
      </c>
      <c r="J107" s="5">
        <v>633298</v>
      </c>
      <c r="K107" s="10">
        <f t="shared" ref="K107:K126" si="8">F107-H107</f>
        <v>2881274</v>
      </c>
      <c r="L107" s="2"/>
      <c r="M107" s="2"/>
      <c r="N107" s="2"/>
      <c r="O107" s="2"/>
      <c r="P107" s="2"/>
      <c r="Q107" s="2"/>
      <c r="R107" s="2"/>
    </row>
    <row r="108" spans="1:18">
      <c r="A108" s="2">
        <v>1300</v>
      </c>
      <c r="B108" s="2" t="s">
        <v>164</v>
      </c>
      <c r="C108" s="2" t="s">
        <v>165</v>
      </c>
      <c r="D108" s="5">
        <v>588280</v>
      </c>
      <c r="E108" s="2"/>
      <c r="F108" s="5">
        <f t="shared" ref="F108:F126" si="9">D108+E108</f>
        <v>588280</v>
      </c>
      <c r="G108" s="5">
        <v>0</v>
      </c>
      <c r="H108" s="5">
        <v>0</v>
      </c>
      <c r="I108" s="5">
        <v>0</v>
      </c>
      <c r="J108" s="5">
        <v>0</v>
      </c>
      <c r="K108" s="10">
        <f t="shared" si="8"/>
        <v>588280</v>
      </c>
      <c r="L108" s="2"/>
      <c r="M108" s="2"/>
      <c r="N108" s="2"/>
      <c r="O108" s="2"/>
      <c r="P108" s="2"/>
      <c r="Q108" s="2"/>
      <c r="R108" s="2"/>
    </row>
    <row r="109" spans="1:18">
      <c r="A109" s="2">
        <v>1300</v>
      </c>
      <c r="B109" s="2" t="s">
        <v>166</v>
      </c>
      <c r="C109" s="2" t="s">
        <v>167</v>
      </c>
      <c r="D109" s="5">
        <v>57500</v>
      </c>
      <c r="E109" s="2"/>
      <c r="F109" s="5">
        <f t="shared" si="9"/>
        <v>57500</v>
      </c>
      <c r="G109" s="5">
        <v>0</v>
      </c>
      <c r="H109" s="5">
        <v>0</v>
      </c>
      <c r="I109" s="5">
        <v>0</v>
      </c>
      <c r="J109" s="5">
        <v>0</v>
      </c>
      <c r="K109" s="10">
        <f t="shared" si="8"/>
        <v>57500</v>
      </c>
      <c r="L109" s="2"/>
      <c r="M109" s="2"/>
      <c r="N109" s="2"/>
      <c r="O109" s="2"/>
      <c r="P109" s="2"/>
      <c r="Q109" s="2"/>
      <c r="R109" s="2"/>
    </row>
    <row r="110" spans="1:18">
      <c r="A110" s="2">
        <v>1400</v>
      </c>
      <c r="B110" s="2" t="s">
        <v>168</v>
      </c>
      <c r="C110" s="2" t="s">
        <v>169</v>
      </c>
      <c r="D110" s="5">
        <v>50000</v>
      </c>
      <c r="E110" s="5"/>
      <c r="F110" s="5">
        <f t="shared" si="9"/>
        <v>50000</v>
      </c>
      <c r="G110" s="5">
        <v>13500</v>
      </c>
      <c r="H110" s="5">
        <v>13500</v>
      </c>
      <c r="I110" s="5">
        <v>13500</v>
      </c>
      <c r="J110" s="5">
        <v>10780</v>
      </c>
      <c r="K110" s="10">
        <f t="shared" si="8"/>
        <v>36500</v>
      </c>
      <c r="L110" s="2"/>
      <c r="M110" s="2"/>
      <c r="N110" s="2"/>
      <c r="O110" s="2"/>
      <c r="P110" s="2"/>
      <c r="Q110" s="2"/>
      <c r="R110" s="2"/>
    </row>
    <row r="111" spans="1:18">
      <c r="A111" s="2">
        <v>2100</v>
      </c>
      <c r="B111" s="2" t="s">
        <v>11</v>
      </c>
      <c r="C111" s="2" t="s">
        <v>12</v>
      </c>
      <c r="D111" s="5">
        <v>24000</v>
      </c>
      <c r="E111" s="2"/>
      <c r="F111" s="5">
        <f t="shared" si="9"/>
        <v>24000</v>
      </c>
      <c r="G111" s="5">
        <v>0</v>
      </c>
      <c r="H111" s="5">
        <v>0</v>
      </c>
      <c r="I111" s="5">
        <v>0</v>
      </c>
      <c r="J111" s="5">
        <v>0</v>
      </c>
      <c r="K111" s="10">
        <f t="shared" si="8"/>
        <v>24000</v>
      </c>
      <c r="L111" s="2"/>
      <c r="M111" s="2"/>
      <c r="N111" s="2"/>
      <c r="O111" s="2"/>
      <c r="P111" s="2"/>
      <c r="Q111" s="2"/>
      <c r="R111" s="2"/>
    </row>
    <row r="112" spans="1:18">
      <c r="A112" s="2">
        <v>2100</v>
      </c>
      <c r="B112" s="2" t="s">
        <v>13</v>
      </c>
      <c r="C112" s="2" t="s">
        <v>14</v>
      </c>
      <c r="D112" s="5">
        <v>3500</v>
      </c>
      <c r="E112" s="2"/>
      <c r="F112" s="5">
        <f t="shared" si="9"/>
        <v>3500</v>
      </c>
      <c r="G112" s="5">
        <v>0</v>
      </c>
      <c r="H112" s="5">
        <v>0</v>
      </c>
      <c r="I112" s="5">
        <v>0</v>
      </c>
      <c r="J112" s="5">
        <v>0</v>
      </c>
      <c r="K112" s="10">
        <f t="shared" si="8"/>
        <v>3500</v>
      </c>
      <c r="L112" s="2"/>
      <c r="M112" s="2"/>
      <c r="N112" s="2"/>
      <c r="O112" s="2"/>
      <c r="P112" s="2"/>
      <c r="Q112" s="2"/>
      <c r="R112" s="2"/>
    </row>
    <row r="113" spans="1:18">
      <c r="A113" s="2">
        <v>2600</v>
      </c>
      <c r="B113" s="2" t="s">
        <v>53</v>
      </c>
      <c r="C113" s="2" t="s">
        <v>54</v>
      </c>
      <c r="D113" s="5">
        <v>1540745</v>
      </c>
      <c r="E113" s="2"/>
      <c r="F113" s="5">
        <f t="shared" si="9"/>
        <v>1540745</v>
      </c>
      <c r="G113" s="5">
        <v>514363.47</v>
      </c>
      <c r="H113" s="5">
        <v>514363.47</v>
      </c>
      <c r="I113" s="5">
        <v>514363.47</v>
      </c>
      <c r="J113" s="5">
        <v>514363.47</v>
      </c>
      <c r="K113" s="10">
        <f t="shared" si="8"/>
        <v>1026381.53</v>
      </c>
      <c r="L113" s="2"/>
      <c r="M113" s="2"/>
      <c r="N113" s="2"/>
      <c r="O113" s="2"/>
      <c r="P113" s="2"/>
      <c r="Q113" s="2"/>
      <c r="R113" s="2"/>
    </row>
    <row r="114" spans="1:18">
      <c r="A114" s="2">
        <v>2700</v>
      </c>
      <c r="B114" s="2" t="s">
        <v>55</v>
      </c>
      <c r="C114" s="2" t="s">
        <v>56</v>
      </c>
      <c r="D114" s="5">
        <v>67260</v>
      </c>
      <c r="E114" s="2"/>
      <c r="F114" s="5">
        <f t="shared" si="9"/>
        <v>67260</v>
      </c>
      <c r="G114" s="5">
        <v>0</v>
      </c>
      <c r="H114" s="5">
        <v>0</v>
      </c>
      <c r="I114" s="5">
        <v>0</v>
      </c>
      <c r="J114" s="5">
        <v>0</v>
      </c>
      <c r="K114" s="10">
        <f t="shared" si="8"/>
        <v>67260</v>
      </c>
      <c r="L114" s="2"/>
      <c r="M114" s="2"/>
      <c r="N114" s="2"/>
      <c r="O114" s="2"/>
      <c r="P114" s="2"/>
      <c r="Q114" s="2"/>
      <c r="R114" s="2"/>
    </row>
    <row r="115" spans="1:18">
      <c r="A115" s="2">
        <v>2800</v>
      </c>
      <c r="B115" s="2" t="s">
        <v>170</v>
      </c>
      <c r="C115" s="2" t="s">
        <v>171</v>
      </c>
      <c r="D115" s="5">
        <v>35000</v>
      </c>
      <c r="E115" s="2"/>
      <c r="F115" s="5">
        <f t="shared" si="9"/>
        <v>35000</v>
      </c>
      <c r="G115" s="5">
        <v>0</v>
      </c>
      <c r="H115" s="5">
        <v>0</v>
      </c>
      <c r="I115" s="5">
        <v>0</v>
      </c>
      <c r="J115" s="5">
        <v>0</v>
      </c>
      <c r="K115" s="10">
        <f t="shared" si="8"/>
        <v>35000</v>
      </c>
      <c r="L115" s="2"/>
      <c r="M115" s="2"/>
      <c r="N115" s="2"/>
      <c r="O115" s="2"/>
      <c r="P115" s="2"/>
      <c r="Q115" s="2"/>
      <c r="R115" s="2"/>
    </row>
    <row r="116" spans="1:18">
      <c r="A116" s="2">
        <v>2900</v>
      </c>
      <c r="B116" s="2" t="s">
        <v>69</v>
      </c>
      <c r="C116" s="2" t="s">
        <v>70</v>
      </c>
      <c r="D116" s="5">
        <v>121500</v>
      </c>
      <c r="E116" s="2"/>
      <c r="F116" s="5">
        <f t="shared" si="9"/>
        <v>121500</v>
      </c>
      <c r="G116" s="5">
        <v>42036.52</v>
      </c>
      <c r="H116" s="5">
        <v>42036.52</v>
      </c>
      <c r="I116" s="5">
        <v>42036.52</v>
      </c>
      <c r="J116" s="5">
        <v>42036.52</v>
      </c>
      <c r="K116" s="10">
        <f t="shared" si="8"/>
        <v>79463.48000000001</v>
      </c>
      <c r="L116" s="2"/>
      <c r="M116" s="2"/>
      <c r="N116" s="2"/>
      <c r="O116" s="2"/>
      <c r="P116" s="2"/>
      <c r="Q116" s="2"/>
      <c r="R116" s="2"/>
    </row>
    <row r="117" spans="1:18">
      <c r="A117" s="2">
        <v>2900</v>
      </c>
      <c r="B117" s="2" t="s">
        <v>172</v>
      </c>
      <c r="C117" s="2" t="s">
        <v>173</v>
      </c>
      <c r="D117" s="5">
        <v>5000</v>
      </c>
      <c r="E117" s="2"/>
      <c r="F117" s="5">
        <f t="shared" si="9"/>
        <v>5000</v>
      </c>
      <c r="G117" s="5">
        <v>0</v>
      </c>
      <c r="H117" s="5">
        <v>0</v>
      </c>
      <c r="I117" s="5">
        <v>0</v>
      </c>
      <c r="J117" s="5">
        <v>0</v>
      </c>
      <c r="K117" s="10">
        <f t="shared" si="8"/>
        <v>5000</v>
      </c>
      <c r="L117" s="2"/>
      <c r="M117" s="2"/>
      <c r="N117" s="2"/>
      <c r="O117" s="2"/>
      <c r="P117" s="2"/>
      <c r="Q117" s="2"/>
      <c r="R117" s="2"/>
    </row>
    <row r="118" spans="1:18">
      <c r="A118" s="2">
        <v>3100</v>
      </c>
      <c r="B118" s="2" t="s">
        <v>71</v>
      </c>
      <c r="C118" s="2" t="s">
        <v>72</v>
      </c>
      <c r="D118" s="5">
        <v>5969068</v>
      </c>
      <c r="E118" s="5">
        <v>383832.5</v>
      </c>
      <c r="F118" s="5">
        <f t="shared" si="9"/>
        <v>6352900.5</v>
      </c>
      <c r="G118" s="5">
        <v>898355</v>
      </c>
      <c r="H118" s="5">
        <v>898355</v>
      </c>
      <c r="I118" s="5">
        <v>898355</v>
      </c>
      <c r="J118" s="5">
        <v>898355</v>
      </c>
      <c r="K118" s="10">
        <f t="shared" si="8"/>
        <v>5454545.5</v>
      </c>
      <c r="L118" s="2"/>
      <c r="M118" s="2"/>
      <c r="N118" s="2"/>
      <c r="O118" s="2"/>
      <c r="P118" s="2"/>
      <c r="Q118" s="2"/>
      <c r="R118" s="2"/>
    </row>
    <row r="119" spans="1:18">
      <c r="A119" s="2">
        <v>3100</v>
      </c>
      <c r="B119" s="2" t="s">
        <v>174</v>
      </c>
      <c r="C119" s="2" t="s">
        <v>175</v>
      </c>
      <c r="D119" s="2">
        <v>0</v>
      </c>
      <c r="E119" s="5"/>
      <c r="F119" s="5">
        <f t="shared" si="9"/>
        <v>0</v>
      </c>
      <c r="G119" s="5">
        <v>13821</v>
      </c>
      <c r="H119" s="5">
        <v>13821</v>
      </c>
      <c r="I119" s="5">
        <v>13821</v>
      </c>
      <c r="J119" s="5">
        <v>13821</v>
      </c>
      <c r="K119" s="10">
        <f t="shared" si="8"/>
        <v>-13821</v>
      </c>
      <c r="L119" s="2"/>
      <c r="M119" s="2"/>
      <c r="N119" s="2"/>
      <c r="O119" s="2"/>
      <c r="P119" s="2"/>
      <c r="Q119" s="2"/>
      <c r="R119" s="2"/>
    </row>
    <row r="120" spans="1:18">
      <c r="A120" s="2">
        <v>3300</v>
      </c>
      <c r="B120" s="2" t="s">
        <v>176</v>
      </c>
      <c r="C120" s="2" t="s">
        <v>177</v>
      </c>
      <c r="D120" s="5">
        <v>24000</v>
      </c>
      <c r="E120" s="5"/>
      <c r="F120" s="5">
        <f t="shared" si="9"/>
        <v>24000</v>
      </c>
      <c r="G120" s="5">
        <v>0</v>
      </c>
      <c r="H120" s="5">
        <v>0</v>
      </c>
      <c r="I120" s="5">
        <v>0</v>
      </c>
      <c r="J120" s="5">
        <v>0</v>
      </c>
      <c r="K120" s="10">
        <f t="shared" si="8"/>
        <v>24000</v>
      </c>
      <c r="L120" s="2"/>
      <c r="M120" s="2"/>
      <c r="N120" s="2"/>
      <c r="O120" s="2"/>
      <c r="P120" s="2"/>
      <c r="Q120" s="2"/>
      <c r="R120" s="2"/>
    </row>
    <row r="121" spans="1:18">
      <c r="A121" s="2">
        <v>3300</v>
      </c>
      <c r="B121" s="2" t="s">
        <v>85</v>
      </c>
      <c r="C121" s="2" t="s">
        <v>86</v>
      </c>
      <c r="D121" s="5">
        <v>336000</v>
      </c>
      <c r="E121" s="5"/>
      <c r="F121" s="5">
        <f t="shared" si="9"/>
        <v>336000</v>
      </c>
      <c r="G121" s="5">
        <v>89320</v>
      </c>
      <c r="H121" s="5">
        <v>89320</v>
      </c>
      <c r="I121" s="5">
        <v>89320</v>
      </c>
      <c r="J121" s="5">
        <v>89320</v>
      </c>
      <c r="K121" s="10">
        <f t="shared" si="8"/>
        <v>246680</v>
      </c>
      <c r="L121" s="2"/>
      <c r="M121" s="2"/>
      <c r="N121" s="2"/>
      <c r="O121" s="2"/>
      <c r="P121" s="2"/>
      <c r="Q121" s="2"/>
      <c r="R121" s="2"/>
    </row>
    <row r="122" spans="1:18">
      <c r="A122" s="2">
        <v>3400</v>
      </c>
      <c r="B122" s="2" t="s">
        <v>178</v>
      </c>
      <c r="C122" s="2" t="s">
        <v>179</v>
      </c>
      <c r="D122" s="5">
        <v>20000</v>
      </c>
      <c r="E122" s="5"/>
      <c r="F122" s="5">
        <f t="shared" si="9"/>
        <v>20000</v>
      </c>
      <c r="G122" s="5">
        <v>0</v>
      </c>
      <c r="H122" s="5">
        <v>0</v>
      </c>
      <c r="I122" s="5">
        <v>0</v>
      </c>
      <c r="J122" s="5">
        <v>0</v>
      </c>
      <c r="K122" s="10">
        <f t="shared" si="8"/>
        <v>20000</v>
      </c>
      <c r="L122" s="2"/>
      <c r="M122" s="2"/>
      <c r="N122" s="2"/>
      <c r="O122" s="2"/>
      <c r="P122" s="2"/>
      <c r="Q122" s="2"/>
      <c r="R122" s="2"/>
    </row>
    <row r="123" spans="1:18">
      <c r="A123" s="2">
        <v>3500</v>
      </c>
      <c r="B123" s="2" t="s">
        <v>99</v>
      </c>
      <c r="C123" s="2" t="s">
        <v>100</v>
      </c>
      <c r="D123" s="5">
        <v>199000</v>
      </c>
      <c r="E123" s="5"/>
      <c r="F123" s="5">
        <f t="shared" si="9"/>
        <v>199000</v>
      </c>
      <c r="G123" s="5">
        <v>18964.97</v>
      </c>
      <c r="H123" s="5">
        <v>18964.97</v>
      </c>
      <c r="I123" s="5">
        <v>18964.97</v>
      </c>
      <c r="J123" s="5">
        <v>18964.97</v>
      </c>
      <c r="K123" s="10">
        <f t="shared" si="8"/>
        <v>180035.03</v>
      </c>
      <c r="L123" s="2"/>
      <c r="M123" s="2"/>
      <c r="N123" s="2"/>
      <c r="O123" s="2"/>
      <c r="P123" s="2"/>
      <c r="Q123" s="2"/>
      <c r="R123" s="2"/>
    </row>
    <row r="124" spans="1:18">
      <c r="A124" s="2">
        <v>3500</v>
      </c>
      <c r="B124" s="2" t="s">
        <v>180</v>
      </c>
      <c r="C124" s="2" t="s">
        <v>181</v>
      </c>
      <c r="D124" s="5">
        <v>15000</v>
      </c>
      <c r="E124" s="5"/>
      <c r="F124" s="5">
        <f t="shared" si="9"/>
        <v>15000</v>
      </c>
      <c r="G124" s="5">
        <v>0</v>
      </c>
      <c r="H124" s="5">
        <v>0</v>
      </c>
      <c r="I124" s="5">
        <v>0</v>
      </c>
      <c r="J124" s="5">
        <v>0</v>
      </c>
      <c r="K124" s="10">
        <f t="shared" si="8"/>
        <v>15000</v>
      </c>
      <c r="L124" s="2"/>
      <c r="M124" s="2"/>
      <c r="N124" s="2"/>
      <c r="O124" s="2"/>
      <c r="P124" s="2"/>
      <c r="Q124" s="2"/>
      <c r="R124" s="2"/>
    </row>
    <row r="125" spans="1:18">
      <c r="A125" s="2">
        <v>3900</v>
      </c>
      <c r="B125" s="2" t="s">
        <v>121</v>
      </c>
      <c r="C125" s="2" t="s">
        <v>122</v>
      </c>
      <c r="D125" s="5">
        <v>135000</v>
      </c>
      <c r="E125" s="5"/>
      <c r="F125" s="5">
        <f t="shared" si="9"/>
        <v>135000</v>
      </c>
      <c r="G125" s="5">
        <v>0</v>
      </c>
      <c r="H125" s="5">
        <v>0</v>
      </c>
      <c r="I125" s="5">
        <v>0</v>
      </c>
      <c r="J125" s="5">
        <v>0</v>
      </c>
      <c r="K125" s="10">
        <f t="shared" si="8"/>
        <v>135000</v>
      </c>
      <c r="L125" s="2"/>
      <c r="M125" s="2"/>
      <c r="N125" s="2"/>
      <c r="O125" s="2"/>
      <c r="P125" s="2"/>
      <c r="Q125" s="2"/>
      <c r="R125" s="2"/>
    </row>
    <row r="126" spans="1:18">
      <c r="A126" s="2">
        <v>5400</v>
      </c>
      <c r="B126" s="2" t="s">
        <v>141</v>
      </c>
      <c r="C126" s="2" t="s">
        <v>182</v>
      </c>
      <c r="D126" s="5">
        <v>0</v>
      </c>
      <c r="E126" s="5">
        <v>30602.5</v>
      </c>
      <c r="F126" s="5">
        <f t="shared" si="9"/>
        <v>30602.5</v>
      </c>
      <c r="G126" s="5">
        <v>30602.5</v>
      </c>
      <c r="H126" s="5">
        <v>30602.5</v>
      </c>
      <c r="I126" s="5">
        <v>30602.5</v>
      </c>
      <c r="J126" s="5">
        <v>30602.5</v>
      </c>
      <c r="K126" s="10">
        <f t="shared" si="8"/>
        <v>0</v>
      </c>
      <c r="L126" s="2"/>
      <c r="M126" s="2"/>
      <c r="N126" s="2"/>
      <c r="O126" s="2"/>
      <c r="P126" s="2"/>
      <c r="Q126" s="2"/>
      <c r="R126" s="2"/>
    </row>
    <row r="127" spans="1:18">
      <c r="D127" s="8">
        <f t="shared" ref="D127:K127" si="10">SUM(D107:D126)</f>
        <v>12720533</v>
      </c>
      <c r="E127" s="8">
        <f t="shared" si="10"/>
        <v>414435</v>
      </c>
      <c r="F127" s="8">
        <f t="shared" si="10"/>
        <v>13134968</v>
      </c>
      <c r="G127" s="8">
        <f t="shared" si="10"/>
        <v>2269369.4600000004</v>
      </c>
      <c r="H127" s="8">
        <f t="shared" si="10"/>
        <v>2269369.4600000004</v>
      </c>
      <c r="I127" s="8">
        <f t="shared" si="10"/>
        <v>2269369.4600000004</v>
      </c>
      <c r="J127" s="8">
        <f t="shared" si="10"/>
        <v>2251541.4600000004</v>
      </c>
      <c r="K127" s="8">
        <f t="shared" si="10"/>
        <v>10865598.540000001</v>
      </c>
      <c r="L127" s="5"/>
      <c r="M127" s="2"/>
      <c r="N127" s="2"/>
      <c r="O127" s="2"/>
      <c r="P127" s="2"/>
      <c r="Q127" s="2"/>
      <c r="R127" s="2"/>
    </row>
    <row r="128" spans="1:18">
      <c r="A128" s="2"/>
      <c r="B128" s="2"/>
      <c r="C128" s="2"/>
      <c r="D128" s="2"/>
      <c r="E128" s="5"/>
      <c r="F128" s="5"/>
      <c r="G128" s="2"/>
      <c r="H128" s="2"/>
      <c r="I128" s="2"/>
      <c r="J128" s="2"/>
      <c r="K128" s="14"/>
      <c r="L128" s="2"/>
      <c r="M128" s="2"/>
      <c r="N128" s="2"/>
      <c r="O128" s="2"/>
      <c r="P128" s="2"/>
      <c r="Q128" s="2"/>
      <c r="R128" s="2"/>
    </row>
    <row r="129" spans="1:1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4"/>
      <c r="L129" s="2"/>
      <c r="M129" s="2"/>
      <c r="N129" s="2"/>
      <c r="O129" s="2"/>
      <c r="P129" s="2"/>
      <c r="Q129" s="2"/>
      <c r="R129" s="2"/>
    </row>
    <row r="130" spans="1:1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4"/>
      <c r="L130" s="2"/>
      <c r="M130" s="2"/>
      <c r="N130" s="2"/>
      <c r="O130" s="2"/>
      <c r="P130" s="2"/>
      <c r="Q130" s="2"/>
      <c r="R130" s="2"/>
    </row>
    <row r="131" spans="1:1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4"/>
      <c r="L131" s="2"/>
      <c r="M131" s="2"/>
      <c r="N131" s="2"/>
      <c r="O131" s="2"/>
      <c r="P131" s="2"/>
      <c r="Q131" s="2"/>
      <c r="R131" s="2"/>
    </row>
    <row r="132" spans="1:18">
      <c r="D132" s="1" t="s">
        <v>183</v>
      </c>
      <c r="K132" s="14"/>
      <c r="L132" s="2"/>
      <c r="M132" s="2"/>
      <c r="N132" s="2"/>
      <c r="O132" s="2"/>
      <c r="P132" s="2"/>
      <c r="Q132" s="2"/>
      <c r="R132" s="2"/>
    </row>
    <row r="133" spans="1:18">
      <c r="K133" s="14"/>
      <c r="L133" s="2"/>
      <c r="M133" s="2"/>
      <c r="N133" s="2"/>
      <c r="O133" s="2"/>
      <c r="P133" s="2"/>
      <c r="Q133" s="2"/>
      <c r="R133" s="2"/>
    </row>
    <row r="134" spans="1:18" ht="36">
      <c r="B134" s="3" t="s">
        <v>3</v>
      </c>
      <c r="C134" s="3" t="s">
        <v>4</v>
      </c>
      <c r="D134" s="4" t="s">
        <v>262</v>
      </c>
      <c r="E134" s="13" t="s">
        <v>256</v>
      </c>
      <c r="F134" s="13" t="s">
        <v>257</v>
      </c>
      <c r="G134" s="13" t="s">
        <v>258</v>
      </c>
      <c r="H134" s="13" t="s">
        <v>259</v>
      </c>
      <c r="I134" s="13" t="s">
        <v>260</v>
      </c>
      <c r="J134" s="13" t="s">
        <v>261</v>
      </c>
      <c r="K134" s="13" t="s">
        <v>263</v>
      </c>
      <c r="L134" s="2"/>
      <c r="M134" s="2"/>
      <c r="N134" s="2"/>
      <c r="O134" s="2"/>
      <c r="P134" s="2"/>
      <c r="Q134" s="2"/>
      <c r="R134" s="2"/>
    </row>
    <row r="135" spans="1:18">
      <c r="A135" s="2">
        <v>2100</v>
      </c>
      <c r="B135" s="2" t="s">
        <v>11</v>
      </c>
      <c r="C135" s="2" t="s">
        <v>184</v>
      </c>
      <c r="D135" s="5">
        <v>0</v>
      </c>
      <c r="E135" s="5">
        <v>2500</v>
      </c>
      <c r="F135" s="5">
        <f>D135+E135</f>
        <v>2500</v>
      </c>
      <c r="G135" s="5">
        <v>1621.68</v>
      </c>
      <c r="H135" s="5">
        <v>1621.68</v>
      </c>
      <c r="I135" s="5">
        <v>1621.68</v>
      </c>
      <c r="J135" s="5">
        <v>1621.68</v>
      </c>
      <c r="K135" s="10">
        <f t="shared" ref="K135:K147" si="11">F135-H135</f>
        <v>878.31999999999994</v>
      </c>
      <c r="L135" s="2"/>
      <c r="M135" s="2"/>
      <c r="N135" s="2"/>
      <c r="O135" s="2"/>
      <c r="P135" s="2"/>
      <c r="Q135" s="2"/>
      <c r="R135" s="2"/>
    </row>
    <row r="136" spans="1:18">
      <c r="A136" s="2">
        <v>2100</v>
      </c>
      <c r="B136" s="2" t="s">
        <v>13</v>
      </c>
      <c r="C136" s="2" t="s">
        <v>185</v>
      </c>
      <c r="D136" s="5">
        <v>0</v>
      </c>
      <c r="E136" s="5">
        <v>10000</v>
      </c>
      <c r="F136" s="5">
        <f t="shared" ref="F136:F147" si="12">D136+E136</f>
        <v>10000</v>
      </c>
      <c r="G136" s="5">
        <v>7772</v>
      </c>
      <c r="H136" s="5">
        <v>7772</v>
      </c>
      <c r="I136" s="5">
        <v>7772</v>
      </c>
      <c r="J136" s="5">
        <v>7772</v>
      </c>
      <c r="K136" s="10">
        <f t="shared" si="11"/>
        <v>2228</v>
      </c>
      <c r="L136" s="2"/>
      <c r="M136" s="2"/>
      <c r="N136" s="2"/>
      <c r="O136" s="2"/>
      <c r="P136" s="2"/>
      <c r="Q136" s="2"/>
      <c r="R136" s="2"/>
    </row>
    <row r="137" spans="1:18">
      <c r="A137" s="2">
        <v>2100</v>
      </c>
      <c r="B137" s="2" t="s">
        <v>19</v>
      </c>
      <c r="C137" s="2" t="s">
        <v>187</v>
      </c>
      <c r="D137" s="5">
        <v>38000</v>
      </c>
      <c r="E137" s="5"/>
      <c r="F137" s="5">
        <f t="shared" si="12"/>
        <v>38000</v>
      </c>
      <c r="G137" s="5">
        <v>0</v>
      </c>
      <c r="H137" s="5">
        <v>0</v>
      </c>
      <c r="I137" s="5">
        <v>0</v>
      </c>
      <c r="J137" s="5">
        <v>0</v>
      </c>
      <c r="K137" s="10">
        <f t="shared" si="11"/>
        <v>38000</v>
      </c>
      <c r="L137" s="2"/>
      <c r="M137" s="2"/>
      <c r="N137" s="2"/>
      <c r="O137" s="2"/>
      <c r="P137" s="2"/>
      <c r="Q137" s="2"/>
      <c r="R137" s="2"/>
    </row>
    <row r="138" spans="1:18">
      <c r="A138" s="2">
        <v>3100</v>
      </c>
      <c r="B138" s="2" t="s">
        <v>71</v>
      </c>
      <c r="C138" s="2" t="s">
        <v>188</v>
      </c>
      <c r="D138" s="5">
        <v>224527</v>
      </c>
      <c r="E138" s="5">
        <v>990</v>
      </c>
      <c r="F138" s="5">
        <f t="shared" si="12"/>
        <v>225517</v>
      </c>
      <c r="G138" s="5">
        <v>103898.56</v>
      </c>
      <c r="H138" s="5">
        <v>103898.56</v>
      </c>
      <c r="I138" s="5">
        <v>103898.56</v>
      </c>
      <c r="J138" s="5">
        <v>103898.56</v>
      </c>
      <c r="K138" s="10">
        <f t="shared" si="11"/>
        <v>121618.44</v>
      </c>
      <c r="L138" s="2"/>
      <c r="M138" s="2"/>
      <c r="N138" s="2"/>
      <c r="O138" s="2"/>
      <c r="P138" s="2"/>
      <c r="Q138" s="2"/>
      <c r="R138" s="2"/>
    </row>
    <row r="139" spans="1:18">
      <c r="A139" s="2">
        <v>3100</v>
      </c>
      <c r="B139" s="2" t="s">
        <v>75</v>
      </c>
      <c r="C139" s="2" t="s">
        <v>189</v>
      </c>
      <c r="D139" s="5">
        <v>57000</v>
      </c>
      <c r="E139" s="5"/>
      <c r="F139" s="5">
        <f t="shared" si="12"/>
        <v>57000</v>
      </c>
      <c r="G139" s="5">
        <v>0</v>
      </c>
      <c r="H139" s="5">
        <v>0</v>
      </c>
      <c r="I139" s="5">
        <v>0</v>
      </c>
      <c r="J139" s="5">
        <v>0</v>
      </c>
      <c r="K139" s="10">
        <f t="shared" si="11"/>
        <v>57000</v>
      </c>
      <c r="L139" s="2"/>
      <c r="M139" s="2"/>
      <c r="N139" s="2"/>
      <c r="O139" s="2"/>
      <c r="P139" s="2"/>
      <c r="Q139" s="2"/>
      <c r="R139" s="2"/>
    </row>
    <row r="140" spans="1:18">
      <c r="A140" s="2">
        <v>3500</v>
      </c>
      <c r="B140" s="2" t="s">
        <v>91</v>
      </c>
      <c r="C140" s="2" t="s">
        <v>190</v>
      </c>
      <c r="D140" s="5">
        <v>45000</v>
      </c>
      <c r="E140" s="5"/>
      <c r="F140" s="5">
        <f t="shared" si="12"/>
        <v>45000</v>
      </c>
      <c r="G140" s="5">
        <v>0</v>
      </c>
      <c r="H140" s="5">
        <v>0</v>
      </c>
      <c r="I140" s="5">
        <v>0</v>
      </c>
      <c r="J140" s="5">
        <v>0</v>
      </c>
      <c r="K140" s="10">
        <f t="shared" si="11"/>
        <v>45000</v>
      </c>
      <c r="L140" s="2"/>
      <c r="M140" s="2"/>
      <c r="N140" s="2"/>
      <c r="O140" s="2"/>
      <c r="P140" s="2"/>
      <c r="Q140" s="2"/>
      <c r="R140" s="2"/>
    </row>
    <row r="141" spans="1:18">
      <c r="A141" s="2">
        <v>3600</v>
      </c>
      <c r="B141" s="2" t="s">
        <v>191</v>
      </c>
      <c r="C141" s="2" t="s">
        <v>192</v>
      </c>
      <c r="D141" s="5">
        <v>38000</v>
      </c>
      <c r="E141" s="5"/>
      <c r="F141" s="5">
        <f t="shared" si="12"/>
        <v>38000</v>
      </c>
      <c r="G141" s="5">
        <v>0</v>
      </c>
      <c r="H141" s="5">
        <v>0</v>
      </c>
      <c r="I141" s="5">
        <v>0</v>
      </c>
      <c r="J141" s="5">
        <v>0</v>
      </c>
      <c r="K141" s="10">
        <f t="shared" si="11"/>
        <v>38000</v>
      </c>
      <c r="L141" s="2"/>
      <c r="M141" s="2"/>
      <c r="N141" s="2"/>
      <c r="O141" s="2"/>
      <c r="P141" s="2"/>
      <c r="Q141" s="2"/>
      <c r="R141" s="2"/>
    </row>
    <row r="142" spans="1:18">
      <c r="A142" s="2">
        <v>4400</v>
      </c>
      <c r="B142" s="2" t="s">
        <v>127</v>
      </c>
      <c r="C142" s="2" t="s">
        <v>193</v>
      </c>
      <c r="D142" s="5">
        <v>252470</v>
      </c>
      <c r="E142" s="5">
        <v>-12500</v>
      </c>
      <c r="F142" s="5">
        <f t="shared" si="12"/>
        <v>239970</v>
      </c>
      <c r="G142" s="5">
        <v>0</v>
      </c>
      <c r="H142" s="5">
        <v>0</v>
      </c>
      <c r="I142" s="5">
        <v>0</v>
      </c>
      <c r="J142" s="5">
        <v>0</v>
      </c>
      <c r="K142" s="10">
        <f t="shared" si="11"/>
        <v>239970</v>
      </c>
      <c r="L142" s="2"/>
      <c r="M142" s="2"/>
      <c r="N142" s="2"/>
      <c r="O142" s="2"/>
      <c r="P142" s="2"/>
      <c r="Q142" s="2"/>
      <c r="R142" s="2"/>
    </row>
    <row r="143" spans="1:18">
      <c r="A143" s="2">
        <v>5100</v>
      </c>
      <c r="B143" s="2" t="s">
        <v>194</v>
      </c>
      <c r="C143" s="2" t="s">
        <v>195</v>
      </c>
      <c r="D143" s="5">
        <v>45000</v>
      </c>
      <c r="E143" s="5"/>
      <c r="F143" s="5">
        <f t="shared" si="12"/>
        <v>45000</v>
      </c>
      <c r="G143" s="5">
        <v>2170</v>
      </c>
      <c r="H143" s="5">
        <v>2170</v>
      </c>
      <c r="I143" s="5">
        <v>2170</v>
      </c>
      <c r="J143" s="5">
        <v>2170</v>
      </c>
      <c r="K143" s="10">
        <f t="shared" si="11"/>
        <v>42830</v>
      </c>
      <c r="L143" s="2"/>
      <c r="M143" s="2"/>
      <c r="N143" s="2"/>
      <c r="O143" s="2"/>
      <c r="P143" s="2"/>
      <c r="Q143" s="2"/>
      <c r="R143" s="2"/>
    </row>
    <row r="144" spans="1:18">
      <c r="A144" s="2">
        <v>5100</v>
      </c>
      <c r="B144" s="2" t="s">
        <v>196</v>
      </c>
      <c r="C144" s="2" t="s">
        <v>197</v>
      </c>
      <c r="D144" s="5">
        <v>16000</v>
      </c>
      <c r="E144" s="5"/>
      <c r="F144" s="5">
        <f t="shared" si="12"/>
        <v>16000</v>
      </c>
      <c r="G144" s="5">
        <v>0</v>
      </c>
      <c r="H144" s="5">
        <v>0</v>
      </c>
      <c r="I144" s="5">
        <v>0</v>
      </c>
      <c r="J144" s="5">
        <v>0</v>
      </c>
      <c r="K144" s="10">
        <f t="shared" si="11"/>
        <v>16000</v>
      </c>
      <c r="L144" s="2"/>
      <c r="M144" s="2"/>
      <c r="N144" s="2"/>
      <c r="O144" s="2"/>
      <c r="P144" s="2"/>
      <c r="Q144" s="2"/>
      <c r="R144" s="2"/>
    </row>
    <row r="145" spans="1:18">
      <c r="A145" s="2">
        <v>5100</v>
      </c>
      <c r="B145" s="2" t="s">
        <v>133</v>
      </c>
      <c r="C145" s="2" t="s">
        <v>198</v>
      </c>
      <c r="D145" s="5">
        <v>85000</v>
      </c>
      <c r="E145" s="5"/>
      <c r="F145" s="5">
        <f t="shared" si="12"/>
        <v>85000</v>
      </c>
      <c r="G145" s="5">
        <v>8150</v>
      </c>
      <c r="H145" s="5">
        <v>8150</v>
      </c>
      <c r="I145" s="5">
        <v>8150</v>
      </c>
      <c r="J145" s="5">
        <v>8150</v>
      </c>
      <c r="K145" s="10">
        <f t="shared" si="11"/>
        <v>76850</v>
      </c>
      <c r="L145" s="2"/>
      <c r="M145" s="2"/>
      <c r="N145" s="2"/>
      <c r="O145" s="2"/>
      <c r="P145" s="2"/>
      <c r="Q145" s="2"/>
      <c r="R145" s="2"/>
    </row>
    <row r="146" spans="1:18">
      <c r="A146" s="2">
        <v>5900</v>
      </c>
      <c r="B146" s="2" t="s">
        <v>146</v>
      </c>
      <c r="C146" s="2" t="s">
        <v>199</v>
      </c>
      <c r="D146" s="5">
        <v>35000</v>
      </c>
      <c r="E146" s="5"/>
      <c r="F146" s="5">
        <f t="shared" si="12"/>
        <v>35000</v>
      </c>
      <c r="G146" s="5">
        <v>0</v>
      </c>
      <c r="H146" s="5">
        <v>0</v>
      </c>
      <c r="I146" s="5">
        <v>0</v>
      </c>
      <c r="J146" s="5">
        <v>0</v>
      </c>
      <c r="K146" s="10">
        <f t="shared" si="11"/>
        <v>35000</v>
      </c>
      <c r="L146" s="2"/>
      <c r="M146" s="2"/>
      <c r="N146" s="2"/>
      <c r="O146" s="2"/>
      <c r="P146" s="2"/>
      <c r="Q146" s="2"/>
      <c r="R146" s="2"/>
    </row>
    <row r="147" spans="1:18">
      <c r="A147" s="2">
        <v>5900</v>
      </c>
      <c r="B147" s="2" t="s">
        <v>148</v>
      </c>
      <c r="C147" s="2" t="s">
        <v>200</v>
      </c>
      <c r="D147" s="5">
        <v>72132</v>
      </c>
      <c r="E147" s="5"/>
      <c r="F147" s="5">
        <f t="shared" si="12"/>
        <v>72132</v>
      </c>
      <c r="G147" s="5">
        <v>0</v>
      </c>
      <c r="H147" s="5">
        <v>0</v>
      </c>
      <c r="I147" s="5">
        <v>0</v>
      </c>
      <c r="J147" s="5">
        <v>0</v>
      </c>
      <c r="K147" s="10">
        <f t="shared" si="11"/>
        <v>72132</v>
      </c>
      <c r="L147" s="2"/>
      <c r="M147" s="2"/>
      <c r="N147" s="2"/>
      <c r="O147" s="2"/>
      <c r="P147" s="2"/>
      <c r="Q147" s="2"/>
      <c r="R147" s="2"/>
    </row>
    <row r="148" spans="1:18">
      <c r="B148" s="2"/>
      <c r="C148" s="2"/>
      <c r="D148" s="8">
        <f>SUM(D135:D147)</f>
        <v>908129</v>
      </c>
      <c r="E148" s="8">
        <f t="shared" ref="E148:K148" si="13">SUM(E135:E147)</f>
        <v>990</v>
      </c>
      <c r="F148" s="8">
        <f t="shared" si="13"/>
        <v>909119</v>
      </c>
      <c r="G148" s="8">
        <f t="shared" si="13"/>
        <v>123612.23999999999</v>
      </c>
      <c r="H148" s="8">
        <f t="shared" si="13"/>
        <v>123612.23999999999</v>
      </c>
      <c r="I148" s="8">
        <f t="shared" si="13"/>
        <v>123612.23999999999</v>
      </c>
      <c r="J148" s="8">
        <f t="shared" si="13"/>
        <v>123612.23999999999</v>
      </c>
      <c r="K148" s="8">
        <f t="shared" si="13"/>
        <v>785506.76</v>
      </c>
      <c r="L148" s="5"/>
      <c r="M148" s="2"/>
      <c r="N148" s="2"/>
      <c r="O148" s="2"/>
      <c r="P148" s="2"/>
      <c r="Q148" s="2"/>
      <c r="R148" s="2"/>
    </row>
    <row r="149" spans="1:1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4"/>
      <c r="L149" s="2"/>
      <c r="M149" s="2"/>
      <c r="N149" s="2"/>
      <c r="O149" s="2"/>
      <c r="P149" s="2"/>
      <c r="Q149" s="2"/>
      <c r="R149" s="2"/>
    </row>
    <row r="150" spans="1:1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4"/>
      <c r="L150" s="2"/>
      <c r="M150" s="2"/>
      <c r="N150" s="2"/>
      <c r="O150" s="2"/>
      <c r="P150" s="2"/>
      <c r="Q150" s="2"/>
      <c r="R150" s="2"/>
    </row>
    <row r="151" spans="1:1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4"/>
      <c r="L151" s="2"/>
      <c r="M151" s="2"/>
      <c r="N151" s="2"/>
      <c r="O151" s="2"/>
      <c r="P151" s="2"/>
      <c r="Q151" s="2"/>
      <c r="R151" s="2"/>
    </row>
    <row r="152" spans="1:1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4"/>
      <c r="L152" s="2"/>
      <c r="M152" s="2"/>
      <c r="N152" s="2"/>
      <c r="O152" s="2"/>
      <c r="P152" s="2"/>
      <c r="Q152" s="2"/>
      <c r="R152" s="2"/>
    </row>
    <row r="153" spans="1:18">
      <c r="D153" s="1" t="s">
        <v>201</v>
      </c>
      <c r="K153" s="14"/>
      <c r="L153" s="2"/>
      <c r="M153" s="2"/>
      <c r="N153" s="2"/>
      <c r="O153" s="2"/>
      <c r="P153" s="2"/>
      <c r="Q153" s="2"/>
      <c r="R153" s="2"/>
    </row>
    <row r="154" spans="1:18">
      <c r="K154" s="14"/>
      <c r="L154" s="2"/>
      <c r="M154" s="2"/>
      <c r="N154" s="2"/>
      <c r="O154" s="2"/>
      <c r="P154" s="2"/>
      <c r="Q154" s="2"/>
      <c r="R154" s="2"/>
    </row>
    <row r="155" spans="1:18" ht="36">
      <c r="B155" s="3" t="s">
        <v>3</v>
      </c>
      <c r="C155" s="3" t="s">
        <v>4</v>
      </c>
      <c r="D155" s="4" t="s">
        <v>262</v>
      </c>
      <c r="E155" s="13" t="s">
        <v>256</v>
      </c>
      <c r="F155" s="13" t="s">
        <v>257</v>
      </c>
      <c r="G155" s="13" t="s">
        <v>258</v>
      </c>
      <c r="H155" s="13" t="s">
        <v>259</v>
      </c>
      <c r="I155" s="13" t="s">
        <v>260</v>
      </c>
      <c r="J155" s="13" t="s">
        <v>261</v>
      </c>
      <c r="K155" s="13" t="s">
        <v>263</v>
      </c>
      <c r="L155" s="2"/>
      <c r="M155" s="2"/>
      <c r="N155" s="2"/>
      <c r="O155" s="2"/>
      <c r="P155" s="2"/>
      <c r="Q155" s="2"/>
      <c r="R155" s="2"/>
    </row>
    <row r="156" spans="1:18">
      <c r="A156" s="2">
        <v>3300</v>
      </c>
      <c r="B156" s="2" t="s">
        <v>176</v>
      </c>
      <c r="C156" s="2" t="s">
        <v>202</v>
      </c>
      <c r="D156" s="5">
        <v>200000</v>
      </c>
      <c r="E156" s="7">
        <v>0</v>
      </c>
      <c r="F156" s="5">
        <f>D156+E156</f>
        <v>200000</v>
      </c>
      <c r="G156" s="5"/>
      <c r="H156" s="5"/>
      <c r="I156" s="5">
        <v>0</v>
      </c>
      <c r="J156" s="5">
        <v>0</v>
      </c>
      <c r="K156" s="10">
        <f t="shared" ref="K156" si="14">F156-H156</f>
        <v>200000</v>
      </c>
      <c r="L156" s="2"/>
      <c r="M156" s="2"/>
      <c r="N156" s="2"/>
      <c r="O156" s="2"/>
      <c r="P156" s="2"/>
      <c r="Q156" s="2"/>
      <c r="R156" s="2"/>
    </row>
    <row r="157" spans="1:18">
      <c r="B157" s="2"/>
      <c r="C157" s="2"/>
      <c r="D157" s="8">
        <f t="shared" ref="D157:K157" si="15">SUM(D156:D156)</f>
        <v>200000</v>
      </c>
      <c r="E157" s="8">
        <f t="shared" si="15"/>
        <v>0</v>
      </c>
      <c r="F157" s="8">
        <f t="shared" si="15"/>
        <v>200000</v>
      </c>
      <c r="G157" s="8">
        <f t="shared" si="15"/>
        <v>0</v>
      </c>
      <c r="H157" s="8">
        <f t="shared" si="15"/>
        <v>0</v>
      </c>
      <c r="I157" s="8">
        <f t="shared" si="15"/>
        <v>0</v>
      </c>
      <c r="J157" s="8">
        <f t="shared" si="15"/>
        <v>0</v>
      </c>
      <c r="K157" s="8">
        <f t="shared" si="15"/>
        <v>200000</v>
      </c>
      <c r="L157" s="2"/>
      <c r="M157" s="2"/>
      <c r="N157" s="2"/>
      <c r="O157" s="2"/>
      <c r="P157" s="2"/>
      <c r="Q157" s="2"/>
      <c r="R157" s="2"/>
    </row>
    <row r="158" spans="1:1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4"/>
      <c r="L158" s="2"/>
      <c r="M158" s="2"/>
      <c r="N158" s="2"/>
      <c r="O158" s="2"/>
      <c r="P158" s="2"/>
      <c r="Q158" s="2"/>
      <c r="R158" s="2"/>
    </row>
    <row r="159" spans="1:1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4"/>
      <c r="L159" s="2"/>
      <c r="M159" s="2"/>
      <c r="N159" s="2"/>
      <c r="O159" s="2"/>
      <c r="P159" s="2"/>
      <c r="Q159" s="2"/>
      <c r="R159" s="2"/>
    </row>
    <row r="160" spans="1:1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4"/>
      <c r="L160" s="2"/>
      <c r="M160" s="2"/>
      <c r="N160" s="2"/>
      <c r="O160" s="2"/>
      <c r="P160" s="2"/>
      <c r="Q160" s="2"/>
      <c r="R160" s="2"/>
    </row>
    <row r="161" spans="1:1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4"/>
      <c r="L161" s="2"/>
      <c r="M161" s="2"/>
      <c r="N161" s="2"/>
      <c r="O161" s="2"/>
      <c r="P161" s="2"/>
      <c r="Q161" s="2"/>
      <c r="R161" s="2"/>
    </row>
    <row r="162" spans="1:18">
      <c r="A162" s="2"/>
      <c r="B162" s="2"/>
      <c r="C162" s="2"/>
      <c r="D162" s="1" t="s">
        <v>203</v>
      </c>
      <c r="E162" s="2"/>
      <c r="F162" s="2"/>
      <c r="G162" s="2"/>
      <c r="H162" s="2"/>
      <c r="I162" s="2"/>
      <c r="J162" s="2"/>
      <c r="K162" s="14"/>
      <c r="L162" s="2"/>
      <c r="M162" s="2"/>
      <c r="N162" s="2"/>
      <c r="O162" s="2"/>
      <c r="P162" s="2"/>
      <c r="Q162" s="2"/>
      <c r="R162" s="2"/>
    </row>
    <row r="163" spans="1:1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4"/>
      <c r="L163" s="2"/>
      <c r="M163" s="2"/>
      <c r="N163" s="2"/>
      <c r="O163" s="2"/>
      <c r="P163" s="2"/>
      <c r="Q163" s="2"/>
      <c r="R163" s="2"/>
    </row>
    <row r="164" spans="1:18" ht="36">
      <c r="A164" s="2"/>
      <c r="B164" s="3" t="s">
        <v>3</v>
      </c>
      <c r="C164" s="3" t="s">
        <v>4</v>
      </c>
      <c r="D164" s="4" t="s">
        <v>262</v>
      </c>
      <c r="E164" s="13" t="s">
        <v>256</v>
      </c>
      <c r="F164" s="13" t="s">
        <v>257</v>
      </c>
      <c r="G164" s="13" t="s">
        <v>258</v>
      </c>
      <c r="H164" s="13" t="s">
        <v>259</v>
      </c>
      <c r="I164" s="13" t="s">
        <v>260</v>
      </c>
      <c r="J164" s="13" t="s">
        <v>261</v>
      </c>
      <c r="K164" s="13" t="s">
        <v>263</v>
      </c>
      <c r="L164" s="2"/>
      <c r="M164" s="2"/>
      <c r="N164" s="2"/>
      <c r="O164" s="2"/>
      <c r="P164" s="2"/>
      <c r="Q164" s="2"/>
      <c r="R164" s="2"/>
    </row>
    <row r="165" spans="1:18">
      <c r="A165" s="2">
        <v>1100</v>
      </c>
      <c r="B165" s="2" t="s">
        <v>204</v>
      </c>
      <c r="C165" s="2" t="s">
        <v>205</v>
      </c>
      <c r="D165" s="5">
        <v>3561720</v>
      </c>
      <c r="E165" s="5"/>
      <c r="F165" s="5">
        <f>D165+E165</f>
        <v>3561720</v>
      </c>
      <c r="G165" s="5">
        <v>864306</v>
      </c>
      <c r="H165" s="5">
        <v>864306</v>
      </c>
      <c r="I165" s="5">
        <v>864306</v>
      </c>
      <c r="J165" s="5">
        <v>864306</v>
      </c>
      <c r="K165" s="10">
        <f t="shared" ref="K165:K174" si="16">F165-H165</f>
        <v>2697414</v>
      </c>
      <c r="L165" s="2"/>
      <c r="M165" s="2"/>
      <c r="N165" s="2"/>
      <c r="O165" s="2"/>
      <c r="P165" s="2"/>
      <c r="Q165" s="2"/>
      <c r="R165" s="2"/>
    </row>
    <row r="166" spans="1:18">
      <c r="A166" s="2">
        <v>1100</v>
      </c>
      <c r="B166" s="2" t="s">
        <v>161</v>
      </c>
      <c r="C166" s="2" t="s">
        <v>162</v>
      </c>
      <c r="D166" s="5">
        <v>12452580</v>
      </c>
      <c r="E166" s="5">
        <v>53462</v>
      </c>
      <c r="F166" s="5">
        <f t="shared" ref="F166:F174" si="17">D166+E166</f>
        <v>12506042</v>
      </c>
      <c r="G166" s="5">
        <v>2898144</v>
      </c>
      <c r="H166" s="5">
        <v>2898144</v>
      </c>
      <c r="I166" s="5">
        <v>2898144</v>
      </c>
      <c r="J166" s="5">
        <v>2882816</v>
      </c>
      <c r="K166" s="10">
        <f t="shared" si="16"/>
        <v>9607898</v>
      </c>
      <c r="L166" s="2"/>
      <c r="M166" s="2"/>
      <c r="N166" s="2"/>
      <c r="O166" s="2"/>
      <c r="P166" s="2"/>
      <c r="Q166" s="2"/>
      <c r="R166" s="2"/>
    </row>
    <row r="167" spans="1:18">
      <c r="A167" s="2">
        <v>1300</v>
      </c>
      <c r="B167" s="2" t="s">
        <v>164</v>
      </c>
      <c r="C167" s="2" t="s">
        <v>206</v>
      </c>
      <c r="D167" s="5">
        <v>2075430</v>
      </c>
      <c r="E167" s="5">
        <v>8912</v>
      </c>
      <c r="F167" s="5">
        <f t="shared" si="17"/>
        <v>2084342</v>
      </c>
      <c r="G167" s="5">
        <v>0</v>
      </c>
      <c r="H167" s="5">
        <v>0</v>
      </c>
      <c r="I167" s="5">
        <v>0</v>
      </c>
      <c r="J167" s="5">
        <v>0</v>
      </c>
      <c r="K167" s="10">
        <f t="shared" si="16"/>
        <v>2084342</v>
      </c>
      <c r="L167" s="2"/>
      <c r="M167" s="2"/>
      <c r="N167" s="2"/>
      <c r="O167" s="2"/>
      <c r="P167" s="2"/>
      <c r="Q167" s="2"/>
      <c r="R167" s="2"/>
    </row>
    <row r="168" spans="1:18">
      <c r="A168" s="2">
        <v>1300</v>
      </c>
      <c r="B168" s="2" t="s">
        <v>166</v>
      </c>
      <c r="C168" s="2" t="s">
        <v>167</v>
      </c>
      <c r="D168" s="2">
        <v>0</v>
      </c>
      <c r="E168" s="5"/>
      <c r="F168" s="5">
        <f t="shared" si="17"/>
        <v>0</v>
      </c>
      <c r="G168" s="5">
        <v>21615</v>
      </c>
      <c r="H168" s="5">
        <v>21615</v>
      </c>
      <c r="I168" s="5">
        <v>21615</v>
      </c>
      <c r="J168" s="5">
        <v>21615</v>
      </c>
      <c r="K168" s="10">
        <f t="shared" si="16"/>
        <v>-21615</v>
      </c>
      <c r="L168" s="2"/>
      <c r="M168" s="2"/>
      <c r="N168" s="2"/>
      <c r="O168" s="2"/>
      <c r="P168" s="2"/>
      <c r="Q168" s="2"/>
      <c r="R168" s="2"/>
    </row>
    <row r="169" spans="1:18">
      <c r="A169" s="2">
        <v>1500</v>
      </c>
      <c r="B169" s="2" t="s">
        <v>207</v>
      </c>
      <c r="C169" s="2" t="s">
        <v>208</v>
      </c>
      <c r="D169" s="5">
        <v>1000000</v>
      </c>
      <c r="E169" s="5">
        <v>-150750</v>
      </c>
      <c r="F169" s="5">
        <f t="shared" si="17"/>
        <v>849250</v>
      </c>
      <c r="G169" s="5">
        <v>0</v>
      </c>
      <c r="H169" s="5">
        <v>0</v>
      </c>
      <c r="I169" s="5">
        <v>0</v>
      </c>
      <c r="J169" s="5">
        <v>0</v>
      </c>
      <c r="K169" s="10">
        <f t="shared" si="16"/>
        <v>849250</v>
      </c>
      <c r="L169" s="2"/>
      <c r="M169" s="2"/>
      <c r="N169" s="2"/>
      <c r="O169" s="2"/>
      <c r="P169" s="2"/>
      <c r="Q169" s="2"/>
      <c r="R169" s="2"/>
    </row>
    <row r="170" spans="1:18">
      <c r="A170" s="2">
        <v>1500</v>
      </c>
      <c r="B170" s="2" t="s">
        <v>209</v>
      </c>
      <c r="C170" s="2" t="s">
        <v>210</v>
      </c>
      <c r="D170" s="5">
        <v>70611</v>
      </c>
      <c r="E170" s="5"/>
      <c r="F170" s="5">
        <f t="shared" si="17"/>
        <v>70611</v>
      </c>
      <c r="G170" s="5">
        <v>3746</v>
      </c>
      <c r="H170" s="5">
        <v>3746</v>
      </c>
      <c r="I170" s="5">
        <v>3746</v>
      </c>
      <c r="J170" s="5">
        <v>3746</v>
      </c>
      <c r="K170" s="10">
        <f t="shared" si="16"/>
        <v>66865</v>
      </c>
      <c r="L170" s="2"/>
      <c r="M170" s="2"/>
      <c r="N170" s="2"/>
      <c r="O170" s="2"/>
      <c r="P170" s="2"/>
      <c r="Q170" s="2"/>
      <c r="R170" s="2"/>
    </row>
    <row r="171" spans="1:18">
      <c r="A171" s="2">
        <v>1600</v>
      </c>
      <c r="B171" s="2" t="s">
        <v>211</v>
      </c>
      <c r="C171" s="2" t="s">
        <v>212</v>
      </c>
      <c r="D171" s="5">
        <v>95012.78</v>
      </c>
      <c r="E171" s="5">
        <v>-64122.78</v>
      </c>
      <c r="F171" s="5">
        <f t="shared" si="17"/>
        <v>30890</v>
      </c>
      <c r="G171" s="5">
        <v>0</v>
      </c>
      <c r="H171" s="5">
        <v>0</v>
      </c>
      <c r="I171" s="5">
        <v>0</v>
      </c>
      <c r="J171" s="5">
        <v>0</v>
      </c>
      <c r="K171" s="10">
        <f t="shared" si="16"/>
        <v>30890</v>
      </c>
      <c r="L171" s="2"/>
      <c r="M171" s="2"/>
      <c r="N171" s="2"/>
      <c r="O171" s="2"/>
      <c r="P171" s="2"/>
      <c r="Q171" s="2"/>
      <c r="R171" s="2"/>
    </row>
    <row r="172" spans="1:18">
      <c r="A172" s="2">
        <v>3100</v>
      </c>
      <c r="B172" s="2" t="s">
        <v>71</v>
      </c>
      <c r="C172" s="2" t="s">
        <v>72</v>
      </c>
      <c r="D172" s="5">
        <v>667744.22</v>
      </c>
      <c r="E172" s="5">
        <v>-537744.22</v>
      </c>
      <c r="F172" s="5">
        <f t="shared" si="17"/>
        <v>130000</v>
      </c>
      <c r="G172" s="5">
        <v>129986.09</v>
      </c>
      <c r="H172" s="5">
        <v>129986.09</v>
      </c>
      <c r="I172" s="5">
        <v>129986.09</v>
      </c>
      <c r="J172" s="5">
        <v>129986.09</v>
      </c>
      <c r="K172" s="10">
        <f t="shared" si="16"/>
        <v>13.910000000003492</v>
      </c>
      <c r="L172" s="2"/>
      <c r="M172" s="2"/>
      <c r="N172" s="2"/>
      <c r="O172" s="2"/>
      <c r="P172" s="2"/>
      <c r="Q172" s="2"/>
      <c r="R172" s="2"/>
    </row>
    <row r="173" spans="1:18">
      <c r="A173" s="2">
        <v>3700</v>
      </c>
      <c r="B173" s="2" t="s">
        <v>111</v>
      </c>
      <c r="C173" s="2" t="s">
        <v>112</v>
      </c>
      <c r="D173" s="2">
        <v>0</v>
      </c>
      <c r="E173" s="5">
        <v>20750</v>
      </c>
      <c r="F173" s="5">
        <f t="shared" si="17"/>
        <v>20750</v>
      </c>
      <c r="G173" s="5">
        <v>5180</v>
      </c>
      <c r="H173" s="5">
        <v>5180</v>
      </c>
      <c r="I173" s="5">
        <v>5180</v>
      </c>
      <c r="J173" s="5">
        <v>3880</v>
      </c>
      <c r="K173" s="10">
        <f t="shared" si="16"/>
        <v>15570</v>
      </c>
      <c r="L173" s="2"/>
      <c r="M173" s="2"/>
      <c r="N173" s="2"/>
      <c r="O173" s="2"/>
      <c r="P173" s="2"/>
      <c r="Q173" s="2"/>
      <c r="R173" s="2"/>
    </row>
    <row r="174" spans="1:18">
      <c r="A174" s="2">
        <v>4200</v>
      </c>
      <c r="B174" s="2" t="s">
        <v>213</v>
      </c>
      <c r="C174" s="2" t="s">
        <v>214</v>
      </c>
      <c r="D174" s="5">
        <v>274200</v>
      </c>
      <c r="E174" s="5"/>
      <c r="F174" s="5">
        <f t="shared" si="17"/>
        <v>274200</v>
      </c>
      <c r="G174" s="5">
        <v>67269.5</v>
      </c>
      <c r="H174" s="5">
        <v>67269.5</v>
      </c>
      <c r="I174" s="5">
        <v>67269.5</v>
      </c>
      <c r="J174" s="5">
        <v>67269.5</v>
      </c>
      <c r="K174" s="10">
        <f t="shared" si="16"/>
        <v>206930.5</v>
      </c>
      <c r="L174" s="2"/>
      <c r="M174" s="2"/>
      <c r="N174" s="2"/>
      <c r="O174" s="2"/>
      <c r="P174" s="2"/>
      <c r="Q174" s="2"/>
      <c r="R174" s="2"/>
    </row>
    <row r="175" spans="1:18">
      <c r="A175" s="2" t="s">
        <v>156</v>
      </c>
      <c r="B175" s="2" t="s">
        <v>156</v>
      </c>
      <c r="C175" s="2" t="s">
        <v>215</v>
      </c>
      <c r="D175" s="8">
        <f>SUM(D165:D174)</f>
        <v>20197298</v>
      </c>
      <c r="E175" s="8">
        <f t="shared" ref="E175:K175" si="18">SUM(E165:E174)</f>
        <v>-669493</v>
      </c>
      <c r="F175" s="8">
        <f t="shared" si="18"/>
        <v>19527805</v>
      </c>
      <c r="G175" s="8">
        <f t="shared" si="18"/>
        <v>3990246.59</v>
      </c>
      <c r="H175" s="8">
        <f t="shared" si="18"/>
        <v>3990246.59</v>
      </c>
      <c r="I175" s="8">
        <f t="shared" si="18"/>
        <v>3990246.59</v>
      </c>
      <c r="J175" s="8">
        <f t="shared" si="18"/>
        <v>3973618.59</v>
      </c>
      <c r="K175" s="8">
        <f t="shared" si="18"/>
        <v>15537558.41</v>
      </c>
      <c r="L175" s="5"/>
      <c r="M175" s="2"/>
      <c r="N175" s="2"/>
      <c r="O175" s="2"/>
      <c r="P175" s="2"/>
      <c r="Q175" s="2"/>
      <c r="R175" s="2"/>
    </row>
    <row r="176" spans="1:1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4"/>
      <c r="L176" s="2"/>
      <c r="M176" s="2"/>
      <c r="N176" s="2"/>
      <c r="O176" s="2"/>
      <c r="P176" s="2"/>
      <c r="Q176" s="2"/>
      <c r="R176" s="2"/>
    </row>
    <row r="177" spans="1:1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4"/>
      <c r="L177" s="2"/>
      <c r="M177" s="2"/>
      <c r="N177" s="2"/>
      <c r="O177" s="2"/>
      <c r="P177" s="2"/>
      <c r="Q177" s="2"/>
      <c r="R177" s="2"/>
    </row>
    <row r="178" spans="1:1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4"/>
      <c r="L178" s="2"/>
      <c r="M178" s="2"/>
      <c r="N178" s="2"/>
      <c r="O178" s="2"/>
      <c r="P178" s="2"/>
      <c r="Q178" s="2"/>
      <c r="R178" s="2"/>
    </row>
    <row r="179" spans="1:1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4"/>
      <c r="L179" s="2"/>
      <c r="M179" s="2"/>
      <c r="N179" s="2"/>
      <c r="O179" s="2"/>
      <c r="P179" s="2"/>
      <c r="Q179" s="2"/>
      <c r="R179" s="2"/>
    </row>
    <row r="180" spans="1:18">
      <c r="D180" s="1" t="s">
        <v>216</v>
      </c>
      <c r="K180" s="14"/>
      <c r="L180" s="2"/>
      <c r="M180" s="2"/>
      <c r="N180" s="2"/>
      <c r="O180" s="2"/>
      <c r="P180" s="2"/>
      <c r="Q180" s="2"/>
      <c r="R180" s="2"/>
    </row>
    <row r="181" spans="1:18">
      <c r="K181" s="14"/>
      <c r="L181" s="2"/>
      <c r="M181" s="2"/>
      <c r="N181" s="2"/>
      <c r="O181" s="2"/>
      <c r="P181" s="2"/>
      <c r="Q181" s="2"/>
      <c r="R181" s="2"/>
    </row>
    <row r="182" spans="1:18" ht="36">
      <c r="B182" s="3" t="s">
        <v>3</v>
      </c>
      <c r="C182" s="3" t="s">
        <v>4</v>
      </c>
      <c r="D182" s="4" t="s">
        <v>262</v>
      </c>
      <c r="E182" s="13" t="s">
        <v>256</v>
      </c>
      <c r="F182" s="13" t="s">
        <v>257</v>
      </c>
      <c r="G182" s="13" t="s">
        <v>258</v>
      </c>
      <c r="H182" s="13" t="s">
        <v>259</v>
      </c>
      <c r="I182" s="13" t="s">
        <v>260</v>
      </c>
      <c r="J182" s="13" t="s">
        <v>261</v>
      </c>
      <c r="K182" s="13" t="s">
        <v>263</v>
      </c>
      <c r="L182" s="2"/>
      <c r="M182" s="2"/>
      <c r="N182" s="2"/>
      <c r="O182" s="2"/>
      <c r="P182" s="2"/>
      <c r="Q182" s="2"/>
      <c r="R182" s="2"/>
    </row>
    <row r="183" spans="1:18">
      <c r="A183" s="2">
        <v>2100</v>
      </c>
      <c r="B183" s="2" t="s">
        <v>11</v>
      </c>
      <c r="C183" s="2" t="s">
        <v>184</v>
      </c>
      <c r="D183" s="5">
        <v>20000</v>
      </c>
      <c r="E183" s="2">
        <v>0</v>
      </c>
      <c r="F183" s="5">
        <f>D183+E183</f>
        <v>20000</v>
      </c>
      <c r="G183" s="2">
        <v>0</v>
      </c>
      <c r="H183" s="5">
        <v>0</v>
      </c>
      <c r="I183">
        <v>0</v>
      </c>
      <c r="J183">
        <v>0</v>
      </c>
      <c r="K183" s="10">
        <f t="shared" ref="K183:K185" si="19">F183-H183</f>
        <v>20000</v>
      </c>
      <c r="L183" s="2"/>
      <c r="M183" s="2"/>
      <c r="N183" s="2"/>
      <c r="O183" s="2"/>
      <c r="P183" s="2"/>
      <c r="Q183" s="2"/>
      <c r="R183" s="2"/>
    </row>
    <row r="184" spans="1:18">
      <c r="A184" s="2">
        <v>2100</v>
      </c>
      <c r="B184" s="2" t="s">
        <v>13</v>
      </c>
      <c r="C184" s="2" t="s">
        <v>186</v>
      </c>
      <c r="D184" s="5">
        <v>25000</v>
      </c>
      <c r="E184" s="2">
        <v>0</v>
      </c>
      <c r="F184" s="5">
        <f t="shared" ref="F184:F185" si="20">D184+E184</f>
        <v>25000</v>
      </c>
      <c r="G184" s="2"/>
      <c r="I184">
        <v>0</v>
      </c>
      <c r="J184">
        <v>0</v>
      </c>
      <c r="K184" s="10">
        <f t="shared" si="19"/>
        <v>25000</v>
      </c>
      <c r="L184" s="2"/>
      <c r="M184" s="2"/>
      <c r="N184" s="2"/>
      <c r="O184" s="2"/>
      <c r="P184" s="2"/>
      <c r="Q184" s="2"/>
      <c r="R184" s="2"/>
    </row>
    <row r="185" spans="1:18">
      <c r="A185" s="2">
        <v>3100</v>
      </c>
      <c r="B185" s="2" t="s">
        <v>71</v>
      </c>
      <c r="C185" s="2" t="s">
        <v>188</v>
      </c>
      <c r="D185" s="5">
        <v>114658</v>
      </c>
      <c r="E185" s="2">
        <v>-5834</v>
      </c>
      <c r="F185" s="5">
        <f t="shared" si="20"/>
        <v>108824</v>
      </c>
      <c r="G185" s="2"/>
      <c r="I185">
        <v>0</v>
      </c>
      <c r="J185">
        <v>0</v>
      </c>
      <c r="K185" s="10">
        <f t="shared" si="19"/>
        <v>108824</v>
      </c>
      <c r="L185" s="2"/>
      <c r="M185" s="2"/>
      <c r="N185" s="2"/>
      <c r="O185" s="2"/>
      <c r="P185" s="2"/>
      <c r="Q185" s="2"/>
      <c r="R185" s="2"/>
    </row>
    <row r="186" spans="1:18">
      <c r="B186" s="2"/>
      <c r="C186" s="2"/>
      <c r="D186" s="8">
        <f>SUM(D183:D185)</f>
        <v>159658</v>
      </c>
      <c r="E186" s="8">
        <f t="shared" ref="E186:K186" si="21">SUM(E183:E185)</f>
        <v>-5834</v>
      </c>
      <c r="F186" s="8">
        <f t="shared" si="21"/>
        <v>153824</v>
      </c>
      <c r="G186" s="8">
        <f t="shared" si="21"/>
        <v>0</v>
      </c>
      <c r="H186" s="8">
        <f t="shared" si="21"/>
        <v>0</v>
      </c>
      <c r="I186" s="8">
        <f t="shared" si="21"/>
        <v>0</v>
      </c>
      <c r="J186" s="8">
        <f t="shared" si="21"/>
        <v>0</v>
      </c>
      <c r="K186" s="8">
        <f t="shared" si="21"/>
        <v>153824</v>
      </c>
      <c r="L186" s="5"/>
      <c r="M186" s="2"/>
      <c r="N186" s="2"/>
      <c r="O186" s="2"/>
      <c r="P186" s="2"/>
      <c r="Q186" s="2"/>
      <c r="R186" s="2"/>
    </row>
    <row r="187" spans="1:1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4"/>
      <c r="L187" s="2"/>
      <c r="M187" s="2"/>
      <c r="N187" s="2"/>
      <c r="O187" s="2"/>
      <c r="P187" s="2"/>
      <c r="Q187" s="2"/>
      <c r="R187" s="2"/>
    </row>
    <row r="188" spans="1:1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4"/>
      <c r="L188" s="2"/>
      <c r="M188" s="2"/>
      <c r="N188" s="2"/>
      <c r="O188" s="2"/>
      <c r="P188" s="2"/>
      <c r="Q188" s="2"/>
      <c r="R188" s="2"/>
    </row>
    <row r="189" spans="1:1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4"/>
      <c r="L189" s="2"/>
      <c r="M189" s="2"/>
      <c r="N189" s="2"/>
      <c r="O189" s="2"/>
      <c r="P189" s="2"/>
      <c r="Q189" s="2"/>
      <c r="R189" s="2"/>
    </row>
    <row r="190" spans="1:1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4"/>
      <c r="L190" s="2"/>
      <c r="M190" s="2"/>
      <c r="N190" s="2"/>
      <c r="O190" s="2"/>
      <c r="P190" s="2"/>
      <c r="Q190" s="2"/>
      <c r="R190" s="2"/>
    </row>
    <row r="191" spans="1:18">
      <c r="A191" s="2"/>
      <c r="B191" s="2"/>
      <c r="C191" s="2"/>
      <c r="D191" s="1" t="s">
        <v>217</v>
      </c>
      <c r="E191" s="9"/>
      <c r="F191" s="9"/>
      <c r="G191" s="9"/>
      <c r="H191" s="9"/>
      <c r="I191" s="9"/>
      <c r="J191" s="9"/>
      <c r="K191" s="14"/>
      <c r="L191" s="2"/>
      <c r="M191" s="2"/>
      <c r="N191" s="2"/>
      <c r="O191" s="2"/>
      <c r="P191" s="2"/>
      <c r="Q191" s="2"/>
      <c r="R191" s="2"/>
    </row>
    <row r="192" spans="1:18">
      <c r="A192" s="2"/>
      <c r="B192" s="2"/>
      <c r="C192" s="2"/>
      <c r="D192" s="9"/>
      <c r="E192" s="9"/>
      <c r="F192" s="9"/>
      <c r="G192" s="9"/>
      <c r="H192" s="9"/>
      <c r="I192" s="9"/>
      <c r="J192" s="9"/>
      <c r="K192" s="14"/>
      <c r="L192" s="2"/>
      <c r="M192" s="2"/>
      <c r="N192" s="2"/>
      <c r="O192" s="2"/>
      <c r="P192" s="2"/>
      <c r="Q192" s="2"/>
      <c r="R192" s="2"/>
    </row>
    <row r="193" spans="1:18" ht="36">
      <c r="A193" s="2"/>
      <c r="B193" s="3" t="s">
        <v>3</v>
      </c>
      <c r="C193" s="3" t="s">
        <v>4</v>
      </c>
      <c r="D193" s="4" t="s">
        <v>262</v>
      </c>
      <c r="E193" s="13" t="s">
        <v>256</v>
      </c>
      <c r="F193" s="13" t="s">
        <v>257</v>
      </c>
      <c r="G193" s="13" t="s">
        <v>258</v>
      </c>
      <c r="H193" s="13" t="s">
        <v>259</v>
      </c>
      <c r="I193" s="13" t="s">
        <v>260</v>
      </c>
      <c r="J193" s="13" t="s">
        <v>261</v>
      </c>
      <c r="K193" s="13" t="s">
        <v>263</v>
      </c>
      <c r="L193" s="2"/>
      <c r="M193" s="2"/>
      <c r="N193" s="2"/>
      <c r="O193" s="2"/>
      <c r="P193" s="2"/>
      <c r="Q193" s="2"/>
      <c r="R193" s="2"/>
    </row>
    <row r="194" spans="1:18">
      <c r="A194" s="2">
        <v>1500</v>
      </c>
      <c r="B194" s="2" t="s">
        <v>207</v>
      </c>
      <c r="C194" s="2" t="s">
        <v>208</v>
      </c>
      <c r="D194" s="5">
        <v>680000</v>
      </c>
      <c r="E194" s="2"/>
      <c r="F194" s="5">
        <f>D194+E194</f>
        <v>680000</v>
      </c>
      <c r="G194" s="5">
        <v>10824</v>
      </c>
      <c r="H194" s="5">
        <v>10824</v>
      </c>
      <c r="I194" s="5">
        <v>10824</v>
      </c>
      <c r="J194" s="5">
        <v>10824</v>
      </c>
      <c r="K194" s="10">
        <f t="shared" ref="K194:K249" si="22">F194-H194</f>
        <v>669176</v>
      </c>
      <c r="L194" s="2"/>
      <c r="M194" s="2"/>
      <c r="N194" s="2"/>
      <c r="O194" s="2"/>
      <c r="P194" s="2"/>
      <c r="Q194" s="2"/>
      <c r="R194" s="2"/>
    </row>
    <row r="195" spans="1:18">
      <c r="A195" s="2">
        <v>1600</v>
      </c>
      <c r="B195" s="2" t="s">
        <v>211</v>
      </c>
      <c r="C195" s="2" t="s">
        <v>212</v>
      </c>
      <c r="D195" s="5">
        <v>65000</v>
      </c>
      <c r="E195" s="2"/>
      <c r="F195" s="5">
        <f t="shared" ref="F195:F249" si="23">D195+E195</f>
        <v>65000</v>
      </c>
      <c r="G195" s="5">
        <v>0</v>
      </c>
      <c r="H195" s="5">
        <v>0</v>
      </c>
      <c r="I195" s="5">
        <v>0</v>
      </c>
      <c r="J195" s="5">
        <v>0</v>
      </c>
      <c r="K195" s="10">
        <f t="shared" si="22"/>
        <v>65000</v>
      </c>
      <c r="L195" s="2"/>
      <c r="M195" s="2"/>
      <c r="N195" s="2"/>
      <c r="O195" s="2"/>
      <c r="P195" s="2"/>
      <c r="Q195" s="2"/>
      <c r="R195" s="2"/>
    </row>
    <row r="196" spans="1:18">
      <c r="A196" s="2">
        <v>1700</v>
      </c>
      <c r="B196" s="2" t="s">
        <v>9</v>
      </c>
      <c r="C196" s="2" t="s">
        <v>10</v>
      </c>
      <c r="D196" s="5">
        <v>328000</v>
      </c>
      <c r="E196" s="2"/>
      <c r="F196" s="5">
        <f t="shared" si="23"/>
        <v>328000</v>
      </c>
      <c r="G196" s="5">
        <v>0</v>
      </c>
      <c r="H196" s="5">
        <v>0</v>
      </c>
      <c r="I196" s="5">
        <v>0</v>
      </c>
      <c r="J196" s="5">
        <v>0</v>
      </c>
      <c r="K196" s="10">
        <f t="shared" si="22"/>
        <v>328000</v>
      </c>
      <c r="L196" s="2"/>
      <c r="M196" s="2"/>
      <c r="N196" s="2"/>
      <c r="O196" s="2"/>
      <c r="P196" s="2"/>
      <c r="Q196" s="2"/>
      <c r="R196" s="2"/>
    </row>
    <row r="197" spans="1:18">
      <c r="A197" s="2">
        <v>2100</v>
      </c>
      <c r="B197" s="2" t="s">
        <v>11</v>
      </c>
      <c r="C197" s="2" t="s">
        <v>12</v>
      </c>
      <c r="D197" s="5">
        <v>240482</v>
      </c>
      <c r="E197" s="2"/>
      <c r="F197" s="5">
        <f t="shared" si="23"/>
        <v>240482</v>
      </c>
      <c r="G197" s="5">
        <v>33267.64</v>
      </c>
      <c r="H197" s="5">
        <v>33267.64</v>
      </c>
      <c r="I197" s="5">
        <v>33267.64</v>
      </c>
      <c r="J197" s="5">
        <v>33267.64</v>
      </c>
      <c r="K197" s="10">
        <f t="shared" si="22"/>
        <v>207214.36</v>
      </c>
      <c r="L197" s="2"/>
      <c r="M197" s="2"/>
      <c r="N197" s="2"/>
      <c r="O197" s="2"/>
      <c r="P197" s="2"/>
      <c r="Q197" s="2"/>
      <c r="R197" s="2"/>
    </row>
    <row r="198" spans="1:18">
      <c r="A198" s="2">
        <v>2100</v>
      </c>
      <c r="B198" s="2" t="s">
        <v>13</v>
      </c>
      <c r="C198" s="2" t="s">
        <v>14</v>
      </c>
      <c r="D198" s="5">
        <v>58500</v>
      </c>
      <c r="E198" s="2"/>
      <c r="F198" s="5">
        <f t="shared" si="23"/>
        <v>58500</v>
      </c>
      <c r="G198" s="5">
        <v>6728</v>
      </c>
      <c r="H198" s="5">
        <v>6728</v>
      </c>
      <c r="I198" s="5">
        <v>6728</v>
      </c>
      <c r="J198" s="5">
        <v>6728</v>
      </c>
      <c r="K198" s="10">
        <f t="shared" si="22"/>
        <v>51772</v>
      </c>
      <c r="L198" s="2"/>
      <c r="M198" s="2"/>
      <c r="N198" s="2"/>
      <c r="O198" s="2"/>
      <c r="P198" s="2"/>
      <c r="Q198" s="2"/>
      <c r="R198" s="2"/>
    </row>
    <row r="199" spans="1:18">
      <c r="A199" s="2">
        <v>2100</v>
      </c>
      <c r="B199" s="2" t="s">
        <v>17</v>
      </c>
      <c r="C199" s="2" t="s">
        <v>18</v>
      </c>
      <c r="D199" s="5">
        <v>30000</v>
      </c>
      <c r="E199" s="2"/>
      <c r="F199" s="5">
        <f t="shared" si="23"/>
        <v>30000</v>
      </c>
      <c r="G199" s="5">
        <v>0</v>
      </c>
      <c r="H199" s="5">
        <v>0</v>
      </c>
      <c r="I199" s="5">
        <v>0</v>
      </c>
      <c r="J199" s="5">
        <v>0</v>
      </c>
      <c r="K199" s="10">
        <f t="shared" si="22"/>
        <v>30000</v>
      </c>
      <c r="L199" s="2"/>
      <c r="M199" s="2"/>
      <c r="N199" s="2"/>
      <c r="O199" s="2"/>
      <c r="P199" s="2"/>
      <c r="Q199" s="2"/>
      <c r="R199" s="2"/>
    </row>
    <row r="200" spans="1:18">
      <c r="A200" s="2">
        <v>2100</v>
      </c>
      <c r="B200" s="2" t="s">
        <v>19</v>
      </c>
      <c r="C200" s="2" t="s">
        <v>20</v>
      </c>
      <c r="D200" s="5">
        <v>40000</v>
      </c>
      <c r="E200" s="2"/>
      <c r="F200" s="5">
        <f t="shared" si="23"/>
        <v>40000</v>
      </c>
      <c r="G200" s="5">
        <v>9024.7999999999993</v>
      </c>
      <c r="H200" s="5">
        <v>9024.7999999999993</v>
      </c>
      <c r="I200" s="5">
        <v>9024.7999999999993</v>
      </c>
      <c r="J200" s="5">
        <v>9024.7999999999993</v>
      </c>
      <c r="K200" s="10">
        <f t="shared" si="22"/>
        <v>30975.200000000001</v>
      </c>
      <c r="L200" s="2"/>
      <c r="M200" s="2"/>
      <c r="N200" s="2"/>
      <c r="O200" s="2"/>
      <c r="P200" s="2"/>
      <c r="Q200" s="2"/>
      <c r="R200" s="2"/>
    </row>
    <row r="201" spans="1:18">
      <c r="A201" s="2">
        <v>2100</v>
      </c>
      <c r="B201" s="2" t="s">
        <v>21</v>
      </c>
      <c r="C201" s="2" t="s">
        <v>22</v>
      </c>
      <c r="D201" s="5">
        <v>52000</v>
      </c>
      <c r="E201" s="2"/>
      <c r="F201" s="5">
        <f t="shared" si="23"/>
        <v>52000</v>
      </c>
      <c r="G201" s="5">
        <v>9583.0299999999988</v>
      </c>
      <c r="H201" s="5">
        <v>9583.0299999999988</v>
      </c>
      <c r="I201" s="5">
        <v>9583.0299999999988</v>
      </c>
      <c r="J201" s="5">
        <v>9583.0299999999988</v>
      </c>
      <c r="K201" s="10">
        <f t="shared" si="22"/>
        <v>42416.97</v>
      </c>
      <c r="L201" s="2"/>
      <c r="M201" s="2"/>
      <c r="N201" s="2"/>
      <c r="O201" s="2"/>
      <c r="P201" s="2"/>
      <c r="Q201" s="2"/>
      <c r="R201" s="2"/>
    </row>
    <row r="202" spans="1:18">
      <c r="A202" s="2">
        <v>2100</v>
      </c>
      <c r="B202" s="2" t="s">
        <v>218</v>
      </c>
      <c r="C202" s="2" t="s">
        <v>219</v>
      </c>
      <c r="D202" s="5">
        <v>5000</v>
      </c>
      <c r="E202" s="2"/>
      <c r="F202" s="5">
        <f t="shared" si="23"/>
        <v>5000</v>
      </c>
      <c r="G202" s="5">
        <v>0</v>
      </c>
      <c r="H202" s="5">
        <v>0</v>
      </c>
      <c r="I202" s="5">
        <v>0</v>
      </c>
      <c r="J202" s="5">
        <v>0</v>
      </c>
      <c r="K202" s="10">
        <f t="shared" si="22"/>
        <v>5000</v>
      </c>
      <c r="L202" s="2"/>
      <c r="M202" s="2"/>
      <c r="N202" s="2"/>
      <c r="O202" s="2"/>
      <c r="P202" s="2"/>
      <c r="Q202" s="2"/>
      <c r="R202" s="2"/>
    </row>
    <row r="203" spans="1:18">
      <c r="A203" s="2">
        <v>2100</v>
      </c>
      <c r="B203" s="2" t="s">
        <v>23</v>
      </c>
      <c r="C203" s="2" t="s">
        <v>24</v>
      </c>
      <c r="D203" s="5">
        <v>78000</v>
      </c>
      <c r="E203" s="2"/>
      <c r="F203" s="5">
        <f t="shared" si="23"/>
        <v>78000</v>
      </c>
      <c r="G203" s="5">
        <v>0</v>
      </c>
      <c r="H203" s="5">
        <v>0</v>
      </c>
      <c r="I203" s="5">
        <v>0</v>
      </c>
      <c r="J203" s="5">
        <v>0</v>
      </c>
      <c r="K203" s="10">
        <f t="shared" si="22"/>
        <v>78000</v>
      </c>
      <c r="L203" s="2"/>
      <c r="M203" s="2"/>
      <c r="N203" s="2"/>
      <c r="O203" s="2"/>
      <c r="P203" s="2"/>
      <c r="Q203" s="2"/>
      <c r="R203" s="2"/>
    </row>
    <row r="204" spans="1:18">
      <c r="A204" s="2">
        <v>2200</v>
      </c>
      <c r="B204" s="2" t="s">
        <v>25</v>
      </c>
      <c r="C204" s="2" t="s">
        <v>26</v>
      </c>
      <c r="D204" s="5">
        <v>60000</v>
      </c>
      <c r="E204" s="2"/>
      <c r="F204" s="5">
        <f t="shared" si="23"/>
        <v>60000</v>
      </c>
      <c r="G204" s="5">
        <v>19717.2</v>
      </c>
      <c r="H204" s="5">
        <v>19717.2</v>
      </c>
      <c r="I204" s="5">
        <v>19717.2</v>
      </c>
      <c r="J204" s="5">
        <v>19717.2</v>
      </c>
      <c r="K204" s="10">
        <f t="shared" si="22"/>
        <v>40282.800000000003</v>
      </c>
      <c r="L204" s="2"/>
      <c r="M204" s="2"/>
      <c r="N204" s="2"/>
      <c r="O204" s="2"/>
      <c r="P204" s="2"/>
      <c r="Q204" s="2"/>
      <c r="R204" s="2"/>
    </row>
    <row r="205" spans="1:18">
      <c r="A205" s="2">
        <v>2200</v>
      </c>
      <c r="B205" s="2" t="s">
        <v>27</v>
      </c>
      <c r="C205" s="2" t="s">
        <v>28</v>
      </c>
      <c r="D205" s="5">
        <v>2000</v>
      </c>
      <c r="E205" s="2"/>
      <c r="F205" s="5">
        <f t="shared" si="23"/>
        <v>2000</v>
      </c>
      <c r="G205" s="5">
        <v>0</v>
      </c>
      <c r="H205" s="5">
        <v>0</v>
      </c>
      <c r="I205" s="5">
        <v>0</v>
      </c>
      <c r="J205" s="5">
        <v>0</v>
      </c>
      <c r="K205" s="10">
        <f t="shared" si="22"/>
        <v>2000</v>
      </c>
      <c r="L205" s="2"/>
      <c r="M205" s="2"/>
      <c r="N205" s="2"/>
      <c r="O205" s="2"/>
      <c r="P205" s="2"/>
      <c r="Q205" s="2"/>
      <c r="R205" s="2"/>
    </row>
    <row r="206" spans="1:18">
      <c r="A206" s="2">
        <v>2400</v>
      </c>
      <c r="B206" s="2" t="s">
        <v>33</v>
      </c>
      <c r="C206" s="2" t="s">
        <v>34</v>
      </c>
      <c r="D206" s="5">
        <v>350000</v>
      </c>
      <c r="E206" s="2"/>
      <c r="F206" s="5">
        <f t="shared" si="23"/>
        <v>350000</v>
      </c>
      <c r="G206" s="5">
        <v>3908.98</v>
      </c>
      <c r="H206" s="5">
        <v>3908.98</v>
      </c>
      <c r="I206" s="5">
        <v>3908.98</v>
      </c>
      <c r="J206" s="5">
        <v>3908.98</v>
      </c>
      <c r="K206" s="10">
        <f t="shared" si="22"/>
        <v>346091.02</v>
      </c>
      <c r="L206" s="2"/>
      <c r="M206" s="2"/>
      <c r="N206" s="2"/>
      <c r="O206" s="2"/>
      <c r="P206" s="2"/>
      <c r="Q206" s="2"/>
      <c r="R206" s="2"/>
    </row>
    <row r="207" spans="1:18">
      <c r="A207" s="2">
        <v>2400</v>
      </c>
      <c r="B207" s="2" t="s">
        <v>35</v>
      </c>
      <c r="C207" s="2" t="s">
        <v>36</v>
      </c>
      <c r="D207" s="5">
        <v>45000</v>
      </c>
      <c r="E207" s="2"/>
      <c r="F207" s="5">
        <f t="shared" si="23"/>
        <v>45000</v>
      </c>
      <c r="G207" s="5">
        <v>0</v>
      </c>
      <c r="H207" s="5">
        <v>0</v>
      </c>
      <c r="I207" s="5">
        <v>0</v>
      </c>
      <c r="J207" s="5">
        <v>0</v>
      </c>
      <c r="K207" s="10">
        <f t="shared" si="22"/>
        <v>45000</v>
      </c>
      <c r="L207" s="2"/>
      <c r="M207" s="2"/>
      <c r="N207" s="2"/>
      <c r="O207" s="2"/>
      <c r="P207" s="2"/>
      <c r="Q207" s="2"/>
      <c r="R207" s="2"/>
    </row>
    <row r="208" spans="1:18">
      <c r="A208" s="2">
        <v>2400</v>
      </c>
      <c r="B208" s="2" t="s">
        <v>37</v>
      </c>
      <c r="C208" s="2" t="s">
        <v>38</v>
      </c>
      <c r="D208" s="5">
        <v>30000</v>
      </c>
      <c r="E208" s="2"/>
      <c r="F208" s="5">
        <f t="shared" si="23"/>
        <v>30000</v>
      </c>
      <c r="G208" s="5">
        <v>0</v>
      </c>
      <c r="H208" s="5">
        <v>0</v>
      </c>
      <c r="I208" s="5">
        <v>0</v>
      </c>
      <c r="J208" s="5">
        <v>0</v>
      </c>
      <c r="K208" s="10">
        <f t="shared" si="22"/>
        <v>30000</v>
      </c>
      <c r="L208" s="2"/>
      <c r="M208" s="2"/>
      <c r="N208" s="2"/>
      <c r="O208" s="2"/>
      <c r="P208" s="2"/>
      <c r="Q208" s="2"/>
      <c r="R208" s="2"/>
    </row>
    <row r="209" spans="1:18">
      <c r="A209" s="2">
        <v>2400</v>
      </c>
      <c r="B209" s="2" t="s">
        <v>39</v>
      </c>
      <c r="C209" s="2" t="s">
        <v>40</v>
      </c>
      <c r="D209" s="5">
        <v>28000</v>
      </c>
      <c r="E209" s="2"/>
      <c r="F209" s="5">
        <f t="shared" si="23"/>
        <v>28000</v>
      </c>
      <c r="G209" s="5">
        <v>0</v>
      </c>
      <c r="H209" s="5">
        <v>0</v>
      </c>
      <c r="I209" s="5">
        <v>0</v>
      </c>
      <c r="J209" s="5">
        <v>0</v>
      </c>
      <c r="K209" s="10">
        <f t="shared" si="22"/>
        <v>28000</v>
      </c>
      <c r="L209" s="2"/>
      <c r="M209" s="2"/>
      <c r="N209" s="2"/>
      <c r="O209" s="2"/>
      <c r="P209" s="2"/>
      <c r="Q209" s="2"/>
      <c r="R209" s="2"/>
    </row>
    <row r="210" spans="1:18">
      <c r="A210" s="2">
        <v>2400</v>
      </c>
      <c r="B210" s="2" t="s">
        <v>41</v>
      </c>
      <c r="C210" s="2" t="s">
        <v>42</v>
      </c>
      <c r="D210" s="5">
        <v>55000</v>
      </c>
      <c r="E210" s="2"/>
      <c r="F210" s="5">
        <f t="shared" si="23"/>
        <v>55000</v>
      </c>
      <c r="G210" s="5">
        <v>31900</v>
      </c>
      <c r="H210" s="5">
        <v>31900</v>
      </c>
      <c r="I210" s="5">
        <v>31900</v>
      </c>
      <c r="J210" s="5">
        <v>31900</v>
      </c>
      <c r="K210" s="10">
        <f t="shared" si="22"/>
        <v>23100</v>
      </c>
      <c r="L210" s="2"/>
      <c r="M210" s="2"/>
      <c r="N210" s="2"/>
      <c r="O210" s="2"/>
      <c r="P210" s="2"/>
      <c r="Q210" s="2"/>
      <c r="R210" s="2"/>
    </row>
    <row r="211" spans="1:18">
      <c r="A211" s="2">
        <v>2400</v>
      </c>
      <c r="B211" s="2" t="s">
        <v>43</v>
      </c>
      <c r="C211" s="2" t="s">
        <v>44</v>
      </c>
      <c r="D211" s="5">
        <v>35000</v>
      </c>
      <c r="E211" s="2"/>
      <c r="F211" s="5">
        <f t="shared" si="23"/>
        <v>35000</v>
      </c>
      <c r="G211" s="5">
        <v>0</v>
      </c>
      <c r="H211" s="5">
        <v>0</v>
      </c>
      <c r="I211" s="5">
        <v>0</v>
      </c>
      <c r="J211" s="5">
        <v>0</v>
      </c>
      <c r="K211" s="10">
        <f t="shared" si="22"/>
        <v>35000</v>
      </c>
      <c r="L211" s="2"/>
      <c r="M211" s="2"/>
      <c r="N211" s="2"/>
      <c r="O211" s="2"/>
      <c r="P211" s="2"/>
      <c r="Q211" s="2"/>
      <c r="R211" s="2"/>
    </row>
    <row r="212" spans="1:18">
      <c r="A212" s="2">
        <v>2400</v>
      </c>
      <c r="B212" s="2" t="s">
        <v>45</v>
      </c>
      <c r="C212" s="2" t="s">
        <v>46</v>
      </c>
      <c r="D212" s="5">
        <v>50000</v>
      </c>
      <c r="E212" s="2"/>
      <c r="F212" s="5">
        <f t="shared" si="23"/>
        <v>50000</v>
      </c>
      <c r="G212" s="5">
        <v>0</v>
      </c>
      <c r="H212" s="5">
        <v>0</v>
      </c>
      <c r="I212" s="5">
        <v>0</v>
      </c>
      <c r="J212" s="5">
        <v>0</v>
      </c>
      <c r="K212" s="10">
        <f t="shared" si="22"/>
        <v>50000</v>
      </c>
      <c r="L212" s="2"/>
      <c r="M212" s="2"/>
      <c r="N212" s="2"/>
      <c r="O212" s="2"/>
      <c r="P212" s="2"/>
      <c r="Q212" s="2"/>
      <c r="R212" s="2"/>
    </row>
    <row r="213" spans="1:18">
      <c r="A213" s="2">
        <v>2400</v>
      </c>
      <c r="B213" s="2" t="s">
        <v>47</v>
      </c>
      <c r="C213" s="2" t="s">
        <v>48</v>
      </c>
      <c r="D213" s="5">
        <v>75000</v>
      </c>
      <c r="E213" s="2"/>
      <c r="F213" s="5">
        <f t="shared" si="23"/>
        <v>75000</v>
      </c>
      <c r="G213" s="5">
        <v>117907.64000000001</v>
      </c>
      <c r="H213" s="5">
        <v>117907.64000000001</v>
      </c>
      <c r="I213" s="5">
        <v>117907.64000000001</v>
      </c>
      <c r="J213" s="5">
        <v>117907.64000000001</v>
      </c>
      <c r="K213" s="10">
        <f t="shared" si="22"/>
        <v>-42907.640000000014</v>
      </c>
      <c r="L213" s="2"/>
      <c r="M213" s="2"/>
      <c r="N213" s="2"/>
      <c r="O213" s="2"/>
      <c r="P213" s="2"/>
      <c r="Q213" s="2"/>
      <c r="R213" s="2"/>
    </row>
    <row r="214" spans="1:18">
      <c r="A214" s="2">
        <v>2500</v>
      </c>
      <c r="B214" s="2" t="s">
        <v>49</v>
      </c>
      <c r="C214" s="2" t="s">
        <v>50</v>
      </c>
      <c r="D214" s="5">
        <v>12000</v>
      </c>
      <c r="E214" s="2"/>
      <c r="F214" s="5">
        <f t="shared" si="23"/>
        <v>12000</v>
      </c>
      <c r="G214" s="5">
        <v>0</v>
      </c>
      <c r="H214" s="5">
        <v>0</v>
      </c>
      <c r="I214" s="5">
        <v>0</v>
      </c>
      <c r="J214" s="5">
        <v>0</v>
      </c>
      <c r="K214" s="10">
        <f t="shared" si="22"/>
        <v>12000</v>
      </c>
      <c r="L214" s="2"/>
      <c r="M214" s="2"/>
      <c r="N214" s="2"/>
      <c r="O214" s="2"/>
      <c r="P214" s="2"/>
      <c r="Q214" s="2"/>
      <c r="R214" s="2"/>
    </row>
    <row r="215" spans="1:18">
      <c r="A215" s="2">
        <v>2500</v>
      </c>
      <c r="B215" s="2" t="s">
        <v>220</v>
      </c>
      <c r="C215" s="2" t="s">
        <v>221</v>
      </c>
      <c r="D215" s="5">
        <v>10000</v>
      </c>
      <c r="E215" s="2"/>
      <c r="F215" s="5">
        <f t="shared" si="23"/>
        <v>10000</v>
      </c>
      <c r="G215" s="5">
        <v>0</v>
      </c>
      <c r="H215" s="5">
        <v>0</v>
      </c>
      <c r="I215" s="5">
        <v>0</v>
      </c>
      <c r="J215" s="5">
        <v>0</v>
      </c>
      <c r="K215" s="10">
        <f t="shared" si="22"/>
        <v>10000</v>
      </c>
      <c r="L215" s="2"/>
      <c r="M215" s="2"/>
      <c r="N215" s="2"/>
      <c r="O215" s="2"/>
      <c r="P215" s="2"/>
      <c r="Q215" s="2"/>
      <c r="R215" s="2"/>
    </row>
    <row r="216" spans="1:18">
      <c r="A216" s="2">
        <v>2500</v>
      </c>
      <c r="B216" s="2" t="s">
        <v>51</v>
      </c>
      <c r="C216" s="2" t="s">
        <v>52</v>
      </c>
      <c r="D216" s="5">
        <v>90000</v>
      </c>
      <c r="E216" s="2"/>
      <c r="F216" s="5">
        <f t="shared" si="23"/>
        <v>90000</v>
      </c>
      <c r="G216" s="5">
        <v>0</v>
      </c>
      <c r="H216" s="5">
        <v>0</v>
      </c>
      <c r="I216" s="5">
        <v>0</v>
      </c>
      <c r="J216" s="5">
        <v>0</v>
      </c>
      <c r="K216" s="10">
        <f t="shared" si="22"/>
        <v>90000</v>
      </c>
      <c r="L216" s="2"/>
      <c r="M216" s="2"/>
      <c r="N216" s="2"/>
      <c r="O216" s="2"/>
      <c r="P216" s="2"/>
      <c r="Q216" s="2"/>
      <c r="R216" s="2"/>
    </row>
    <row r="217" spans="1:18">
      <c r="A217" s="2">
        <v>2500</v>
      </c>
      <c r="B217" s="2" t="s">
        <v>222</v>
      </c>
      <c r="C217" s="2" t="s">
        <v>223</v>
      </c>
      <c r="D217" s="5">
        <v>15000</v>
      </c>
      <c r="E217" s="2"/>
      <c r="F217" s="5">
        <f t="shared" si="23"/>
        <v>15000</v>
      </c>
      <c r="G217" s="5">
        <v>0</v>
      </c>
      <c r="H217" s="5">
        <v>0</v>
      </c>
      <c r="I217" s="5">
        <v>0</v>
      </c>
      <c r="J217" s="5">
        <v>0</v>
      </c>
      <c r="K217" s="10">
        <f t="shared" si="22"/>
        <v>15000</v>
      </c>
      <c r="L217" s="2"/>
      <c r="M217" s="2"/>
      <c r="N217" s="2"/>
      <c r="O217" s="2"/>
      <c r="P217" s="2"/>
      <c r="Q217" s="2"/>
      <c r="R217" s="2"/>
    </row>
    <row r="218" spans="1:18">
      <c r="A218" s="2">
        <v>2600</v>
      </c>
      <c r="B218" s="2" t="s">
        <v>53</v>
      </c>
      <c r="C218" s="2" t="s">
        <v>54</v>
      </c>
      <c r="D218" s="5">
        <v>990310.66</v>
      </c>
      <c r="E218" s="2"/>
      <c r="F218" s="5">
        <f t="shared" si="23"/>
        <v>990310.66</v>
      </c>
      <c r="G218" s="5">
        <v>504652.12</v>
      </c>
      <c r="H218" s="5">
        <v>504652.12</v>
      </c>
      <c r="I218" s="5">
        <v>504652.12</v>
      </c>
      <c r="J218" s="5">
        <v>504652.12</v>
      </c>
      <c r="K218" s="10">
        <f t="shared" si="22"/>
        <v>485658.54000000004</v>
      </c>
      <c r="L218" s="2"/>
      <c r="M218" s="2"/>
      <c r="N218" s="2"/>
      <c r="O218" s="2"/>
      <c r="P218" s="2"/>
      <c r="Q218" s="2"/>
      <c r="R218" s="2"/>
    </row>
    <row r="219" spans="1:18">
      <c r="A219" s="2">
        <v>2700</v>
      </c>
      <c r="B219" s="2" t="s">
        <v>55</v>
      </c>
      <c r="C219" s="2" t="s">
        <v>56</v>
      </c>
      <c r="D219" s="5">
        <v>35000</v>
      </c>
      <c r="E219" s="2"/>
      <c r="F219" s="5">
        <f t="shared" si="23"/>
        <v>35000</v>
      </c>
      <c r="G219" s="5">
        <v>0</v>
      </c>
      <c r="H219" s="5">
        <v>0</v>
      </c>
      <c r="I219" s="5">
        <v>0</v>
      </c>
      <c r="J219" s="5">
        <v>0</v>
      </c>
      <c r="K219" s="10">
        <f t="shared" si="22"/>
        <v>35000</v>
      </c>
      <c r="L219" s="2"/>
      <c r="M219" s="2"/>
      <c r="N219" s="2"/>
      <c r="O219" s="2"/>
      <c r="P219" s="2"/>
      <c r="Q219" s="2"/>
      <c r="R219" s="2"/>
    </row>
    <row r="220" spans="1:18">
      <c r="A220" s="2">
        <v>2700</v>
      </c>
      <c r="B220" s="2" t="s">
        <v>224</v>
      </c>
      <c r="C220" s="2" t="s">
        <v>225</v>
      </c>
      <c r="D220" s="5">
        <v>15000</v>
      </c>
      <c r="E220" s="2"/>
      <c r="F220" s="5">
        <f t="shared" si="23"/>
        <v>15000</v>
      </c>
      <c r="G220" s="5">
        <v>0</v>
      </c>
      <c r="H220" s="5">
        <v>0</v>
      </c>
      <c r="I220" s="5">
        <v>0</v>
      </c>
      <c r="J220" s="5">
        <v>0</v>
      </c>
      <c r="K220" s="10">
        <f t="shared" si="22"/>
        <v>15000</v>
      </c>
      <c r="L220" s="2"/>
      <c r="M220" s="2"/>
      <c r="N220" s="2"/>
      <c r="O220" s="2"/>
      <c r="P220" s="2"/>
      <c r="Q220" s="2"/>
      <c r="R220" s="2"/>
    </row>
    <row r="221" spans="1:18">
      <c r="A221" s="2">
        <v>2900</v>
      </c>
      <c r="B221" s="2" t="s">
        <v>59</v>
      </c>
      <c r="C221" s="2" t="s">
        <v>60</v>
      </c>
      <c r="D221" s="5">
        <v>10000</v>
      </c>
      <c r="E221" s="2"/>
      <c r="F221" s="5">
        <f t="shared" si="23"/>
        <v>10000</v>
      </c>
      <c r="G221" s="5">
        <v>0</v>
      </c>
      <c r="H221" s="5">
        <v>0</v>
      </c>
      <c r="I221" s="5">
        <v>0</v>
      </c>
      <c r="J221" s="5">
        <v>0</v>
      </c>
      <c r="K221" s="10">
        <f t="shared" si="22"/>
        <v>10000</v>
      </c>
      <c r="L221" s="2"/>
      <c r="M221" s="2"/>
      <c r="N221" s="2"/>
      <c r="O221" s="2"/>
      <c r="P221" s="2"/>
      <c r="Q221" s="2"/>
      <c r="R221" s="2"/>
    </row>
    <row r="222" spans="1:18">
      <c r="A222" s="2">
        <v>2900</v>
      </c>
      <c r="B222" s="2" t="s">
        <v>61</v>
      </c>
      <c r="C222" s="2" t="s">
        <v>62</v>
      </c>
      <c r="D222" s="5">
        <v>10000</v>
      </c>
      <c r="E222" s="2"/>
      <c r="F222" s="5">
        <f t="shared" si="23"/>
        <v>10000</v>
      </c>
      <c r="G222" s="5">
        <v>0</v>
      </c>
      <c r="H222" s="5">
        <v>0</v>
      </c>
      <c r="I222" s="5">
        <v>0</v>
      </c>
      <c r="J222" s="5">
        <v>0</v>
      </c>
      <c r="K222" s="10">
        <f t="shared" si="22"/>
        <v>10000</v>
      </c>
      <c r="L222" s="2"/>
      <c r="M222" s="2"/>
      <c r="N222" s="2"/>
      <c r="O222" s="2"/>
      <c r="P222" s="2"/>
      <c r="Q222" s="2"/>
      <c r="R222" s="2"/>
    </row>
    <row r="223" spans="1:18">
      <c r="A223" s="2">
        <v>2900</v>
      </c>
      <c r="B223" s="2" t="s">
        <v>63</v>
      </c>
      <c r="C223" s="2" t="s">
        <v>64</v>
      </c>
      <c r="D223" s="5">
        <v>10000</v>
      </c>
      <c r="E223" s="2"/>
      <c r="F223" s="5">
        <f t="shared" si="23"/>
        <v>10000</v>
      </c>
      <c r="G223" s="5">
        <v>0</v>
      </c>
      <c r="H223" s="5">
        <v>0</v>
      </c>
      <c r="I223" s="5">
        <v>0</v>
      </c>
      <c r="J223" s="5">
        <v>0</v>
      </c>
      <c r="K223" s="10">
        <f t="shared" si="22"/>
        <v>10000</v>
      </c>
      <c r="L223" s="2"/>
      <c r="M223" s="2"/>
      <c r="N223" s="2"/>
      <c r="O223" s="2"/>
      <c r="P223" s="2"/>
      <c r="Q223" s="2"/>
      <c r="R223" s="2"/>
    </row>
    <row r="224" spans="1:18">
      <c r="A224" s="2">
        <v>2900</v>
      </c>
      <c r="B224" s="2" t="s">
        <v>65</v>
      </c>
      <c r="C224" s="2" t="s">
        <v>66</v>
      </c>
      <c r="D224" s="5">
        <v>13480</v>
      </c>
      <c r="E224" s="2"/>
      <c r="F224" s="5">
        <f t="shared" si="23"/>
        <v>13480</v>
      </c>
      <c r="G224" s="5">
        <v>0</v>
      </c>
      <c r="H224" s="5">
        <v>0</v>
      </c>
      <c r="I224" s="5">
        <v>0</v>
      </c>
      <c r="J224" s="5">
        <v>0</v>
      </c>
      <c r="K224" s="10">
        <f t="shared" si="22"/>
        <v>13480</v>
      </c>
      <c r="L224" s="2"/>
      <c r="M224" s="2"/>
      <c r="N224" s="2"/>
      <c r="O224" s="2"/>
      <c r="P224" s="2"/>
      <c r="Q224" s="2"/>
      <c r="R224" s="2"/>
    </row>
    <row r="225" spans="1:18">
      <c r="A225" s="2">
        <v>2900</v>
      </c>
      <c r="B225" s="2" t="s">
        <v>69</v>
      </c>
      <c r="C225" s="2" t="s">
        <v>70</v>
      </c>
      <c r="D225" s="5">
        <v>105000</v>
      </c>
      <c r="E225" s="2"/>
      <c r="F225" s="5">
        <f t="shared" si="23"/>
        <v>105000</v>
      </c>
      <c r="G225" s="5">
        <v>17578.989999999998</v>
      </c>
      <c r="H225" s="5">
        <v>17578.989999999998</v>
      </c>
      <c r="I225" s="5">
        <v>17578.989999999998</v>
      </c>
      <c r="J225" s="5">
        <v>17578.989999999998</v>
      </c>
      <c r="K225" s="10">
        <f t="shared" si="22"/>
        <v>87421.010000000009</v>
      </c>
      <c r="L225" s="2"/>
      <c r="M225" s="2"/>
      <c r="N225" s="2"/>
      <c r="O225" s="2"/>
      <c r="P225" s="2"/>
      <c r="Q225" s="2"/>
      <c r="R225" s="2"/>
    </row>
    <row r="226" spans="1:18">
      <c r="A226" s="2">
        <v>2900</v>
      </c>
      <c r="B226" s="2" t="s">
        <v>226</v>
      </c>
      <c r="C226" s="2" t="s">
        <v>227</v>
      </c>
      <c r="D226" s="5">
        <v>96500</v>
      </c>
      <c r="E226" s="2"/>
      <c r="F226" s="5">
        <f t="shared" si="23"/>
        <v>96500</v>
      </c>
      <c r="G226" s="5">
        <v>11375.69</v>
      </c>
      <c r="H226" s="5">
        <v>11375.69</v>
      </c>
      <c r="I226" s="5">
        <v>11375.69</v>
      </c>
      <c r="J226" s="5">
        <v>11375.69</v>
      </c>
      <c r="K226" s="10">
        <f t="shared" si="22"/>
        <v>85124.31</v>
      </c>
      <c r="L226" s="2"/>
      <c r="M226" s="2"/>
      <c r="N226" s="2"/>
      <c r="O226" s="2"/>
      <c r="P226" s="2"/>
      <c r="Q226" s="2"/>
      <c r="R226" s="2"/>
    </row>
    <row r="227" spans="1:18">
      <c r="A227" s="2">
        <v>3100</v>
      </c>
      <c r="B227" s="2" t="s">
        <v>228</v>
      </c>
      <c r="C227" s="2" t="s">
        <v>229</v>
      </c>
      <c r="D227" s="5">
        <v>7100</v>
      </c>
      <c r="E227" s="5"/>
      <c r="F227" s="5">
        <f t="shared" si="23"/>
        <v>7100</v>
      </c>
      <c r="G227" s="5">
        <v>0</v>
      </c>
      <c r="H227" s="5">
        <v>0</v>
      </c>
      <c r="I227" s="5">
        <v>0</v>
      </c>
      <c r="J227" s="5">
        <v>0</v>
      </c>
      <c r="K227" s="10">
        <f t="shared" si="22"/>
        <v>7100</v>
      </c>
      <c r="L227" s="2"/>
      <c r="M227" s="2"/>
      <c r="N227" s="2"/>
      <c r="O227" s="2"/>
      <c r="P227" s="2"/>
      <c r="Q227" s="2"/>
      <c r="R227" s="2"/>
    </row>
    <row r="228" spans="1:18">
      <c r="A228" s="2">
        <v>3100</v>
      </c>
      <c r="B228" s="2" t="s">
        <v>71</v>
      </c>
      <c r="C228" s="2" t="s">
        <v>72</v>
      </c>
      <c r="D228" s="5">
        <v>2647909.44</v>
      </c>
      <c r="E228" s="5">
        <v>67057.039999999994</v>
      </c>
      <c r="F228" s="5">
        <f t="shared" si="23"/>
        <v>2714966.48</v>
      </c>
      <c r="G228" s="5">
        <v>400177.26</v>
      </c>
      <c r="H228" s="5">
        <v>400177.26</v>
      </c>
      <c r="I228" s="5">
        <v>400177.26</v>
      </c>
      <c r="J228" s="5">
        <v>400177.26</v>
      </c>
      <c r="K228" s="10">
        <f t="shared" si="22"/>
        <v>2314789.2199999997</v>
      </c>
      <c r="L228" s="2"/>
      <c r="M228" s="2"/>
      <c r="N228" s="2"/>
      <c r="O228" s="2"/>
      <c r="P228" s="2"/>
      <c r="Q228" s="2"/>
      <c r="R228" s="2"/>
    </row>
    <row r="229" spans="1:18">
      <c r="A229" s="2">
        <v>3100</v>
      </c>
      <c r="B229" s="2" t="s">
        <v>77</v>
      </c>
      <c r="C229" s="2" t="s">
        <v>230</v>
      </c>
      <c r="D229" s="5">
        <v>0</v>
      </c>
      <c r="E229" s="5"/>
      <c r="F229" s="5">
        <f t="shared" si="23"/>
        <v>0</v>
      </c>
      <c r="G229" s="5">
        <v>598.1</v>
      </c>
      <c r="H229" s="5">
        <v>598.1</v>
      </c>
      <c r="I229" s="5">
        <v>598.1</v>
      </c>
      <c r="J229" s="5">
        <v>598.1</v>
      </c>
      <c r="K229" s="10">
        <f t="shared" si="22"/>
        <v>-598.1</v>
      </c>
      <c r="L229" s="2"/>
      <c r="M229" s="2"/>
      <c r="N229" s="2"/>
      <c r="O229" s="2"/>
      <c r="P229" s="2"/>
      <c r="Q229" s="2"/>
      <c r="R229" s="2"/>
    </row>
    <row r="230" spans="1:18">
      <c r="A230" s="2">
        <v>3200</v>
      </c>
      <c r="B230" s="2" t="s">
        <v>79</v>
      </c>
      <c r="C230" s="2" t="s">
        <v>80</v>
      </c>
      <c r="D230" s="5">
        <v>215000</v>
      </c>
      <c r="E230" s="5">
        <v>-2900</v>
      </c>
      <c r="F230" s="5">
        <f t="shared" si="23"/>
        <v>212100</v>
      </c>
      <c r="G230" s="5">
        <v>21233.8</v>
      </c>
      <c r="H230" s="5">
        <v>21233.8</v>
      </c>
      <c r="I230" s="5">
        <v>21233.8</v>
      </c>
      <c r="J230" s="5">
        <v>21233.8</v>
      </c>
      <c r="K230" s="10">
        <f t="shared" si="22"/>
        <v>190866.2</v>
      </c>
      <c r="L230" s="2"/>
      <c r="M230" s="2"/>
      <c r="N230" s="2"/>
      <c r="O230" s="2"/>
      <c r="P230" s="2"/>
      <c r="Q230" s="2"/>
      <c r="R230" s="2"/>
    </row>
    <row r="231" spans="1:18">
      <c r="A231" s="2">
        <v>3200</v>
      </c>
      <c r="B231" s="2" t="s">
        <v>81</v>
      </c>
      <c r="C231" s="2" t="s">
        <v>82</v>
      </c>
      <c r="D231" s="2">
        <v>0</v>
      </c>
      <c r="E231" s="5">
        <v>2900</v>
      </c>
      <c r="F231" s="5">
        <f t="shared" si="23"/>
        <v>2900</v>
      </c>
      <c r="G231" s="5">
        <v>2900</v>
      </c>
      <c r="H231" s="5">
        <v>2900</v>
      </c>
      <c r="I231" s="5">
        <v>2900</v>
      </c>
      <c r="J231" s="5">
        <v>2900</v>
      </c>
      <c r="K231" s="10">
        <f t="shared" si="22"/>
        <v>0</v>
      </c>
      <c r="L231" s="2"/>
      <c r="M231" s="2"/>
      <c r="N231" s="2"/>
      <c r="O231" s="2"/>
      <c r="P231" s="2"/>
      <c r="Q231" s="2"/>
      <c r="R231" s="2"/>
    </row>
    <row r="232" spans="1:18">
      <c r="A232" s="2">
        <v>3300</v>
      </c>
      <c r="B232" s="2" t="s">
        <v>231</v>
      </c>
      <c r="C232" s="2" t="s">
        <v>232</v>
      </c>
      <c r="D232" s="5">
        <v>20000</v>
      </c>
      <c r="E232" s="5"/>
      <c r="F232" s="5">
        <f t="shared" si="23"/>
        <v>20000</v>
      </c>
      <c r="G232" s="5">
        <v>0</v>
      </c>
      <c r="H232" s="5">
        <v>0</v>
      </c>
      <c r="I232" s="5">
        <v>0</v>
      </c>
      <c r="J232" s="5">
        <v>0</v>
      </c>
      <c r="K232" s="10">
        <f t="shared" si="22"/>
        <v>20000</v>
      </c>
      <c r="L232" s="2"/>
      <c r="M232" s="2"/>
      <c r="N232" s="2"/>
      <c r="O232" s="2"/>
      <c r="P232" s="2"/>
      <c r="Q232" s="2"/>
      <c r="R232" s="2"/>
    </row>
    <row r="233" spans="1:18">
      <c r="A233" s="2">
        <v>3500</v>
      </c>
      <c r="B233" s="2" t="s">
        <v>91</v>
      </c>
      <c r="C233" s="2" t="s">
        <v>92</v>
      </c>
      <c r="D233" s="5">
        <v>5000</v>
      </c>
      <c r="E233" s="5"/>
      <c r="F233" s="5">
        <f t="shared" si="23"/>
        <v>5000</v>
      </c>
      <c r="G233" s="5">
        <v>2088</v>
      </c>
      <c r="H233" s="5">
        <v>2088</v>
      </c>
      <c r="I233" s="5">
        <v>2088</v>
      </c>
      <c r="J233" s="5">
        <v>2088</v>
      </c>
      <c r="K233" s="10">
        <f t="shared" si="22"/>
        <v>2912</v>
      </c>
      <c r="L233" s="2"/>
      <c r="M233" s="2"/>
      <c r="N233" s="2"/>
      <c r="O233" s="2"/>
      <c r="P233" s="2"/>
      <c r="Q233" s="2"/>
      <c r="R233" s="2"/>
    </row>
    <row r="234" spans="1:18">
      <c r="A234" s="2">
        <v>3500</v>
      </c>
      <c r="B234" s="2" t="s">
        <v>93</v>
      </c>
      <c r="C234" s="2" t="s">
        <v>94</v>
      </c>
      <c r="D234" s="5">
        <v>5000</v>
      </c>
      <c r="E234" s="5"/>
      <c r="F234" s="5">
        <f t="shared" si="23"/>
        <v>5000</v>
      </c>
      <c r="G234" s="5">
        <v>0</v>
      </c>
      <c r="H234" s="5">
        <v>0</v>
      </c>
      <c r="I234" s="5">
        <v>0</v>
      </c>
      <c r="J234" s="5">
        <v>0</v>
      </c>
      <c r="K234" s="10">
        <f t="shared" si="22"/>
        <v>5000</v>
      </c>
      <c r="L234" s="2"/>
      <c r="M234" s="2"/>
      <c r="N234" s="2"/>
      <c r="O234" s="2"/>
      <c r="P234" s="2"/>
      <c r="Q234" s="2"/>
      <c r="R234" s="2"/>
    </row>
    <row r="235" spans="1:18">
      <c r="A235" s="2">
        <v>3500</v>
      </c>
      <c r="B235" s="2" t="s">
        <v>95</v>
      </c>
      <c r="C235" s="2" t="s">
        <v>96</v>
      </c>
      <c r="D235" s="5">
        <v>1500</v>
      </c>
      <c r="E235" s="5"/>
      <c r="F235" s="5">
        <f t="shared" si="23"/>
        <v>1500</v>
      </c>
      <c r="G235" s="5">
        <v>0</v>
      </c>
      <c r="H235" s="5">
        <v>0</v>
      </c>
      <c r="I235" s="5">
        <v>0</v>
      </c>
      <c r="J235" s="5">
        <v>0</v>
      </c>
      <c r="K235" s="10">
        <f t="shared" si="22"/>
        <v>1500</v>
      </c>
      <c r="L235" s="2"/>
      <c r="M235" s="2"/>
      <c r="N235" s="2"/>
      <c r="O235" s="2"/>
      <c r="P235" s="2"/>
      <c r="Q235" s="2"/>
      <c r="R235" s="2"/>
    </row>
    <row r="236" spans="1:18">
      <c r="A236" s="2">
        <v>3500</v>
      </c>
      <c r="B236" s="2" t="s">
        <v>99</v>
      </c>
      <c r="C236" s="2" t="s">
        <v>100</v>
      </c>
      <c r="D236" s="5">
        <v>112000</v>
      </c>
      <c r="E236" s="5"/>
      <c r="F236" s="5">
        <f t="shared" si="23"/>
        <v>112000</v>
      </c>
      <c r="G236" s="5">
        <v>25873.590000000004</v>
      </c>
      <c r="H236" s="5">
        <v>25873.590000000004</v>
      </c>
      <c r="I236" s="5">
        <v>25873.590000000004</v>
      </c>
      <c r="J236" s="5">
        <v>25873.590000000004</v>
      </c>
      <c r="K236" s="10">
        <f t="shared" si="22"/>
        <v>86126.41</v>
      </c>
      <c r="L236" s="2"/>
      <c r="M236" s="2"/>
      <c r="N236" s="2"/>
      <c r="O236" s="2"/>
      <c r="P236" s="2"/>
      <c r="Q236" s="2"/>
      <c r="R236" s="2"/>
    </row>
    <row r="237" spans="1:18">
      <c r="A237" s="2">
        <v>3500</v>
      </c>
      <c r="B237" s="2" t="s">
        <v>101</v>
      </c>
      <c r="C237" s="2" t="s">
        <v>102</v>
      </c>
      <c r="D237" s="5">
        <v>85000</v>
      </c>
      <c r="E237" s="5"/>
      <c r="F237" s="5">
        <f t="shared" si="23"/>
        <v>85000</v>
      </c>
      <c r="G237" s="5">
        <v>0</v>
      </c>
      <c r="H237" s="5">
        <v>0</v>
      </c>
      <c r="I237" s="5">
        <v>0</v>
      </c>
      <c r="J237" s="5">
        <v>0</v>
      </c>
      <c r="K237" s="10">
        <f t="shared" si="22"/>
        <v>85000</v>
      </c>
      <c r="L237" s="2"/>
      <c r="M237" s="2"/>
      <c r="N237" s="2"/>
      <c r="O237" s="2"/>
      <c r="P237" s="2"/>
      <c r="Q237" s="2"/>
      <c r="R237" s="2"/>
    </row>
    <row r="238" spans="1:18">
      <c r="A238" s="2">
        <v>3500</v>
      </c>
      <c r="B238" s="2" t="s">
        <v>103</v>
      </c>
      <c r="C238" s="2" t="s">
        <v>104</v>
      </c>
      <c r="D238" s="5">
        <v>30000</v>
      </c>
      <c r="E238" s="5"/>
      <c r="F238" s="5">
        <f t="shared" si="23"/>
        <v>30000</v>
      </c>
      <c r="G238" s="5">
        <v>0</v>
      </c>
      <c r="H238" s="5">
        <v>0</v>
      </c>
      <c r="I238" s="5">
        <v>0</v>
      </c>
      <c r="J238" s="5">
        <v>0</v>
      </c>
      <c r="K238" s="10">
        <f t="shared" si="22"/>
        <v>30000</v>
      </c>
      <c r="L238" s="2"/>
      <c r="M238" s="2"/>
      <c r="N238" s="2"/>
      <c r="O238" s="2"/>
      <c r="P238" s="2"/>
      <c r="Q238" s="2"/>
      <c r="R238" s="2"/>
    </row>
    <row r="239" spans="1:18">
      <c r="A239" s="2">
        <v>3610</v>
      </c>
      <c r="B239" s="2" t="s">
        <v>107</v>
      </c>
      <c r="C239" s="2" t="s">
        <v>108</v>
      </c>
      <c r="D239" s="5">
        <v>57184</v>
      </c>
      <c r="E239" s="5"/>
      <c r="F239" s="5">
        <f t="shared" si="23"/>
        <v>57184</v>
      </c>
      <c r="G239" s="5">
        <v>6972.16</v>
      </c>
      <c r="H239" s="5">
        <v>6972.16</v>
      </c>
      <c r="I239" s="5">
        <v>6972.16</v>
      </c>
      <c r="J239" s="5">
        <v>6972.16</v>
      </c>
      <c r="K239" s="10">
        <f t="shared" si="22"/>
        <v>50211.839999999997</v>
      </c>
      <c r="L239" s="2"/>
      <c r="M239" s="2"/>
      <c r="N239" s="2"/>
      <c r="O239" s="2"/>
      <c r="P239" s="2"/>
      <c r="Q239" s="2"/>
      <c r="R239" s="2"/>
    </row>
    <row r="240" spans="1:18">
      <c r="A240" s="2">
        <v>3720</v>
      </c>
      <c r="B240" s="2" t="s">
        <v>109</v>
      </c>
      <c r="C240" s="2" t="s">
        <v>110</v>
      </c>
      <c r="D240" s="5">
        <v>8500</v>
      </c>
      <c r="E240" s="5"/>
      <c r="F240" s="5">
        <f t="shared" si="23"/>
        <v>8500</v>
      </c>
      <c r="G240" s="5">
        <v>0</v>
      </c>
      <c r="H240" s="5">
        <v>0</v>
      </c>
      <c r="I240" s="5">
        <v>0</v>
      </c>
      <c r="J240" s="5">
        <v>0</v>
      </c>
      <c r="K240" s="10">
        <f t="shared" si="22"/>
        <v>8500</v>
      </c>
      <c r="L240" s="2"/>
      <c r="M240" s="2"/>
      <c r="N240" s="2"/>
      <c r="O240" s="2"/>
      <c r="P240" s="2"/>
      <c r="Q240" s="2"/>
      <c r="R240" s="2"/>
    </row>
    <row r="241" spans="1:18">
      <c r="A241" s="2">
        <v>3700</v>
      </c>
      <c r="B241" s="2" t="s">
        <v>111</v>
      </c>
      <c r="C241" s="2" t="s">
        <v>112</v>
      </c>
      <c r="D241" s="5">
        <v>85000</v>
      </c>
      <c r="E241" s="5"/>
      <c r="F241" s="5">
        <f t="shared" si="23"/>
        <v>85000</v>
      </c>
      <c r="G241" s="5">
        <v>23304.35</v>
      </c>
      <c r="H241" s="5">
        <v>23304.35</v>
      </c>
      <c r="I241" s="5">
        <v>23304.35</v>
      </c>
      <c r="J241" s="5">
        <v>23304.35</v>
      </c>
      <c r="K241" s="10">
        <f t="shared" si="22"/>
        <v>61695.65</v>
      </c>
      <c r="L241" s="2"/>
      <c r="M241" s="2"/>
      <c r="N241" s="2"/>
      <c r="O241" s="2"/>
      <c r="P241" s="2"/>
      <c r="Q241" s="2"/>
      <c r="R241" s="2"/>
    </row>
    <row r="242" spans="1:18">
      <c r="A242" s="2">
        <v>3800</v>
      </c>
      <c r="B242" s="2" t="s">
        <v>115</v>
      </c>
      <c r="C242" s="2" t="s">
        <v>116</v>
      </c>
      <c r="D242" s="5">
        <v>298341.90000000002</v>
      </c>
      <c r="E242" s="5"/>
      <c r="F242" s="5">
        <f t="shared" si="23"/>
        <v>298341.90000000002</v>
      </c>
      <c r="G242" s="5">
        <v>116450.28</v>
      </c>
      <c r="H242" s="5">
        <v>116450.28</v>
      </c>
      <c r="I242" s="5">
        <v>116450.28</v>
      </c>
      <c r="J242" s="5">
        <v>116450.28</v>
      </c>
      <c r="K242" s="10">
        <f t="shared" si="22"/>
        <v>181891.62000000002</v>
      </c>
      <c r="L242" s="2"/>
      <c r="M242" s="2"/>
      <c r="N242" s="2"/>
      <c r="O242" s="2"/>
      <c r="P242" s="2"/>
      <c r="Q242" s="2"/>
      <c r="R242" s="2"/>
    </row>
    <row r="243" spans="1:18">
      <c r="A243" s="2">
        <v>3900</v>
      </c>
      <c r="B243" s="2" t="s">
        <v>125</v>
      </c>
      <c r="C243" s="2" t="s">
        <v>126</v>
      </c>
      <c r="D243" s="5">
        <v>484250</v>
      </c>
      <c r="E243" s="5"/>
      <c r="F243" s="5">
        <f t="shared" si="23"/>
        <v>484250</v>
      </c>
      <c r="G243" s="5">
        <v>92883</v>
      </c>
      <c r="H243" s="5">
        <v>92883</v>
      </c>
      <c r="I243" s="5">
        <v>92883</v>
      </c>
      <c r="J243" s="5">
        <v>92883</v>
      </c>
      <c r="K243" s="10">
        <f t="shared" si="22"/>
        <v>391367</v>
      </c>
      <c r="L243" s="2"/>
      <c r="M243" s="2"/>
      <c r="N243" s="2"/>
      <c r="O243" s="2"/>
      <c r="P243" s="2"/>
      <c r="Q243" s="2"/>
      <c r="R243" s="2"/>
    </row>
    <row r="244" spans="1:18">
      <c r="A244" s="2">
        <v>4400</v>
      </c>
      <c r="B244" s="2" t="s">
        <v>127</v>
      </c>
      <c r="C244" s="2" t="s">
        <v>128</v>
      </c>
      <c r="D244" s="5">
        <v>400000</v>
      </c>
      <c r="E244" s="5"/>
      <c r="F244" s="5">
        <f t="shared" si="23"/>
        <v>400000</v>
      </c>
      <c r="G244" s="5">
        <v>17485.89</v>
      </c>
      <c r="H244" s="5">
        <v>17485.89</v>
      </c>
      <c r="I244" s="5">
        <v>17485.89</v>
      </c>
      <c r="J244" s="5">
        <v>17485.89</v>
      </c>
      <c r="K244" s="10">
        <f t="shared" si="22"/>
        <v>382514.11</v>
      </c>
      <c r="L244" s="2"/>
      <c r="M244" s="2"/>
      <c r="N244" s="2"/>
      <c r="O244" s="2"/>
      <c r="P244" s="2"/>
      <c r="Q244" s="2"/>
      <c r="R244" s="2"/>
    </row>
    <row r="245" spans="1:18">
      <c r="A245" s="2">
        <v>4400</v>
      </c>
      <c r="B245" s="2" t="s">
        <v>233</v>
      </c>
      <c r="C245" s="2" t="s">
        <v>234</v>
      </c>
      <c r="D245" s="5">
        <v>334632</v>
      </c>
      <c r="E245" s="5">
        <v>-0.04</v>
      </c>
      <c r="F245" s="5">
        <f t="shared" si="23"/>
        <v>334631.96000000002</v>
      </c>
      <c r="G245" s="5">
        <v>0</v>
      </c>
      <c r="H245" s="5">
        <v>0</v>
      </c>
      <c r="I245" s="5">
        <v>0</v>
      </c>
      <c r="J245" s="5">
        <v>0</v>
      </c>
      <c r="K245" s="10">
        <f t="shared" si="22"/>
        <v>334631.96000000002</v>
      </c>
      <c r="L245" s="2"/>
      <c r="M245" s="2"/>
      <c r="N245" s="2"/>
      <c r="O245" s="2"/>
      <c r="P245" s="2"/>
      <c r="Q245" s="2"/>
      <c r="R245" s="2"/>
    </row>
    <row r="246" spans="1:18">
      <c r="A246" s="2">
        <v>4400</v>
      </c>
      <c r="B246" s="2" t="s">
        <v>129</v>
      </c>
      <c r="C246" s="2" t="s">
        <v>130</v>
      </c>
      <c r="D246" s="5">
        <v>60800</v>
      </c>
      <c r="E246" s="5"/>
      <c r="F246" s="5">
        <f t="shared" si="23"/>
        <v>60800</v>
      </c>
      <c r="G246" s="5">
        <v>66283.34</v>
      </c>
      <c r="H246" s="5">
        <v>66283.34</v>
      </c>
      <c r="I246" s="5">
        <v>66283.34</v>
      </c>
      <c r="J246" s="5">
        <v>66283.34</v>
      </c>
      <c r="K246" s="10">
        <f t="shared" si="22"/>
        <v>-5483.3399999999965</v>
      </c>
      <c r="L246" s="2"/>
      <c r="M246" s="2"/>
      <c r="N246" s="2"/>
      <c r="O246" s="2"/>
      <c r="P246" s="2"/>
      <c r="Q246" s="2"/>
      <c r="R246" s="2"/>
    </row>
    <row r="247" spans="1:18">
      <c r="A247" s="2">
        <v>5100</v>
      </c>
      <c r="B247" s="2" t="s">
        <v>194</v>
      </c>
      <c r="C247" s="2" t="s">
        <v>132</v>
      </c>
      <c r="D247" s="5">
        <v>8200</v>
      </c>
      <c r="E247" s="5"/>
      <c r="F247" s="5">
        <f t="shared" si="23"/>
        <v>8200</v>
      </c>
      <c r="G247" s="5">
        <v>0</v>
      </c>
      <c r="H247" s="5">
        <v>0</v>
      </c>
      <c r="I247" s="5">
        <v>0</v>
      </c>
      <c r="J247" s="5">
        <v>0</v>
      </c>
      <c r="K247" s="10">
        <f t="shared" si="22"/>
        <v>8200</v>
      </c>
      <c r="L247" s="2"/>
      <c r="M247" s="2"/>
      <c r="N247" s="2"/>
      <c r="O247" s="2"/>
      <c r="P247" s="2"/>
      <c r="Q247" s="2"/>
      <c r="R247" s="2"/>
    </row>
    <row r="248" spans="1:18">
      <c r="A248" s="2">
        <v>5100</v>
      </c>
      <c r="B248" s="2" t="s">
        <v>133</v>
      </c>
      <c r="C248" s="2" t="s">
        <v>134</v>
      </c>
      <c r="D248" s="5">
        <v>120000</v>
      </c>
      <c r="E248" s="5"/>
      <c r="F248" s="5">
        <f t="shared" si="23"/>
        <v>120000</v>
      </c>
      <c r="G248" s="5">
        <v>0</v>
      </c>
      <c r="H248" s="5">
        <v>0</v>
      </c>
      <c r="I248" s="5">
        <v>0</v>
      </c>
      <c r="J248" s="5">
        <v>0</v>
      </c>
      <c r="K248" s="10">
        <f t="shared" si="22"/>
        <v>120000</v>
      </c>
      <c r="L248" s="2"/>
      <c r="M248" s="2"/>
      <c r="N248" s="2"/>
      <c r="O248" s="2"/>
      <c r="P248" s="2"/>
      <c r="Q248" s="2"/>
      <c r="R248" s="2"/>
    </row>
    <row r="249" spans="1:18">
      <c r="A249" s="2">
        <v>5100</v>
      </c>
      <c r="B249" s="2" t="s">
        <v>235</v>
      </c>
      <c r="C249" s="2" t="s">
        <v>236</v>
      </c>
      <c r="D249" s="5">
        <v>3500</v>
      </c>
      <c r="E249" s="5"/>
      <c r="F249" s="5">
        <f t="shared" si="23"/>
        <v>3500</v>
      </c>
      <c r="G249" s="5">
        <v>0</v>
      </c>
      <c r="H249" s="5">
        <v>0</v>
      </c>
      <c r="I249" s="5">
        <v>0</v>
      </c>
      <c r="J249" s="5">
        <v>0</v>
      </c>
      <c r="K249" s="10">
        <f t="shared" si="22"/>
        <v>3500</v>
      </c>
      <c r="L249" s="2"/>
      <c r="M249" s="2"/>
      <c r="N249" s="2"/>
      <c r="O249" s="2"/>
      <c r="P249" s="2"/>
      <c r="Q249" s="2"/>
      <c r="R249" s="2"/>
    </row>
    <row r="250" spans="1:18">
      <c r="D250" s="12">
        <f t="shared" ref="D250:K250" si="24">SUM(D194:D249)</f>
        <v>8708190</v>
      </c>
      <c r="E250" s="12">
        <f t="shared" si="24"/>
        <v>67057</v>
      </c>
      <c r="F250" s="12">
        <f t="shared" si="24"/>
        <v>8775247.0000000019</v>
      </c>
      <c r="G250" s="12">
        <f t="shared" si="24"/>
        <v>1552717.8600000003</v>
      </c>
      <c r="H250" s="12">
        <f t="shared" si="24"/>
        <v>1552717.8600000003</v>
      </c>
      <c r="I250" s="12">
        <f t="shared" si="24"/>
        <v>1552717.8600000003</v>
      </c>
      <c r="J250" s="12">
        <f t="shared" si="24"/>
        <v>1552717.8600000003</v>
      </c>
      <c r="K250" s="12">
        <f t="shared" si="24"/>
        <v>7222529.1400000006</v>
      </c>
      <c r="L250" s="5"/>
      <c r="M250" s="2"/>
      <c r="N250" s="2"/>
      <c r="O250" s="2"/>
      <c r="P250" s="2"/>
      <c r="Q250" s="2"/>
      <c r="R250" s="2"/>
    </row>
    <row r="251" spans="1:1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4"/>
      <c r="L251" s="2"/>
      <c r="M251" s="2"/>
      <c r="N251" s="2"/>
      <c r="O251" s="2"/>
      <c r="P251" s="2"/>
      <c r="Q251" s="2"/>
      <c r="R251" s="2"/>
    </row>
    <row r="252" spans="1:1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4"/>
      <c r="L252" s="2"/>
      <c r="M252" s="2"/>
      <c r="N252" s="2"/>
      <c r="O252" s="2"/>
      <c r="P252" s="2"/>
      <c r="Q252" s="2"/>
      <c r="R252" s="2"/>
    </row>
    <row r="253" spans="1:1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4"/>
      <c r="L253" s="2"/>
      <c r="M253" s="2"/>
      <c r="N253" s="2"/>
      <c r="O253" s="2"/>
      <c r="P253" s="2"/>
      <c r="Q253" s="2"/>
      <c r="R253" s="2"/>
    </row>
    <row r="254" spans="1:1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4"/>
      <c r="L254" s="2"/>
      <c r="M254" s="2"/>
      <c r="N254" s="2"/>
      <c r="O254" s="2"/>
      <c r="P254" s="2"/>
      <c r="Q254" s="2"/>
      <c r="R254" s="2"/>
    </row>
    <row r="255" spans="1:18">
      <c r="D255" s="1" t="s">
        <v>237</v>
      </c>
      <c r="K255" s="14"/>
      <c r="L255" s="2"/>
      <c r="M255" s="2"/>
      <c r="N255" s="2"/>
      <c r="O255" s="2"/>
      <c r="P255" s="2"/>
      <c r="Q255" s="2"/>
      <c r="R255" s="2"/>
    </row>
    <row r="256" spans="1:18">
      <c r="K256" s="14"/>
      <c r="L256" s="2"/>
      <c r="M256" s="2"/>
      <c r="N256" s="2"/>
      <c r="O256" s="2"/>
      <c r="P256" s="2"/>
      <c r="Q256" s="2"/>
      <c r="R256" s="2"/>
    </row>
    <row r="257" spans="1:18" ht="36">
      <c r="B257" s="3" t="s">
        <v>3</v>
      </c>
      <c r="C257" s="3" t="s">
        <v>4</v>
      </c>
      <c r="D257" s="4" t="s">
        <v>262</v>
      </c>
      <c r="E257" s="13" t="s">
        <v>256</v>
      </c>
      <c r="F257" s="13" t="s">
        <v>257</v>
      </c>
      <c r="G257" s="13" t="s">
        <v>258</v>
      </c>
      <c r="H257" s="13" t="s">
        <v>259</v>
      </c>
      <c r="I257" s="13" t="s">
        <v>260</v>
      </c>
      <c r="J257" s="13" t="s">
        <v>261</v>
      </c>
      <c r="K257" s="13" t="s">
        <v>263</v>
      </c>
      <c r="L257" s="2"/>
      <c r="M257" s="2"/>
      <c r="N257" s="2"/>
      <c r="O257" s="2"/>
      <c r="P257" s="2"/>
      <c r="Q257" s="2"/>
      <c r="R257" s="2"/>
    </row>
    <row r="258" spans="1:18">
      <c r="A258" s="2">
        <v>2100</v>
      </c>
      <c r="B258" s="2" t="s">
        <v>11</v>
      </c>
      <c r="C258" s="2" t="s">
        <v>184</v>
      </c>
      <c r="D258" s="5">
        <v>75750</v>
      </c>
      <c r="E258" s="5"/>
      <c r="F258" s="5">
        <f>D258+E258</f>
        <v>75750</v>
      </c>
      <c r="G258" s="5">
        <v>107581.79</v>
      </c>
      <c r="H258" s="5">
        <v>107581.79</v>
      </c>
      <c r="I258" s="5">
        <v>107581.79</v>
      </c>
      <c r="J258" s="5">
        <v>107581.79</v>
      </c>
      <c r="K258" s="10">
        <f t="shared" ref="K258:K262" si="25">F258-H258</f>
        <v>-31831.789999999994</v>
      </c>
      <c r="L258" s="2"/>
      <c r="M258" s="2"/>
      <c r="N258" s="2"/>
      <c r="O258" s="2"/>
      <c r="P258" s="2"/>
      <c r="Q258" s="2"/>
      <c r="R258" s="2"/>
    </row>
    <row r="259" spans="1:18">
      <c r="A259" s="2">
        <v>3100</v>
      </c>
      <c r="B259" s="2" t="s">
        <v>71</v>
      </c>
      <c r="C259" s="2" t="s">
        <v>188</v>
      </c>
      <c r="D259" s="5">
        <v>315805</v>
      </c>
      <c r="E259" s="5">
        <v>19287</v>
      </c>
      <c r="F259" s="5">
        <f t="shared" ref="F259:F262" si="26">D259+E259</f>
        <v>335092</v>
      </c>
      <c r="G259" s="5">
        <v>0</v>
      </c>
      <c r="H259" s="5">
        <v>0</v>
      </c>
      <c r="I259" s="5">
        <v>0</v>
      </c>
      <c r="J259" s="5">
        <v>0</v>
      </c>
      <c r="K259" s="10">
        <f t="shared" si="25"/>
        <v>335092</v>
      </c>
      <c r="L259" s="2"/>
      <c r="M259" s="2"/>
      <c r="N259" s="2"/>
      <c r="O259" s="2"/>
      <c r="P259" s="2"/>
      <c r="Q259" s="2"/>
      <c r="R259" s="2"/>
    </row>
    <row r="260" spans="1:18">
      <c r="A260" s="2">
        <v>3100</v>
      </c>
      <c r="B260" s="2" t="s">
        <v>73</v>
      </c>
      <c r="C260" s="2" t="s">
        <v>238</v>
      </c>
      <c r="D260" s="5">
        <v>65000</v>
      </c>
      <c r="E260" s="5"/>
      <c r="F260" s="5">
        <f t="shared" si="26"/>
        <v>65000</v>
      </c>
      <c r="G260" s="5">
        <v>0</v>
      </c>
      <c r="H260" s="5">
        <v>0</v>
      </c>
      <c r="I260" s="5">
        <v>0</v>
      </c>
      <c r="J260" s="5">
        <v>0</v>
      </c>
      <c r="K260" s="10">
        <f t="shared" si="25"/>
        <v>65000</v>
      </c>
      <c r="L260" s="2"/>
      <c r="M260" s="2"/>
      <c r="N260" s="2"/>
      <c r="O260" s="2"/>
      <c r="P260" s="2"/>
      <c r="Q260" s="2"/>
      <c r="R260" s="2"/>
    </row>
    <row r="261" spans="1:18">
      <c r="A261" s="2">
        <v>3600</v>
      </c>
      <c r="B261" s="2" t="s">
        <v>107</v>
      </c>
      <c r="C261" s="2" t="s">
        <v>108</v>
      </c>
      <c r="D261" s="5">
        <v>18000</v>
      </c>
      <c r="E261" s="5"/>
      <c r="F261" s="5">
        <f t="shared" si="26"/>
        <v>18000</v>
      </c>
      <c r="G261" s="5">
        <v>0</v>
      </c>
      <c r="H261" s="5">
        <v>0</v>
      </c>
      <c r="I261" s="5">
        <v>0</v>
      </c>
      <c r="J261" s="5">
        <v>0</v>
      </c>
      <c r="K261" s="10">
        <f t="shared" si="25"/>
        <v>18000</v>
      </c>
      <c r="L261" s="2"/>
      <c r="M261" s="2"/>
      <c r="N261" s="2"/>
      <c r="O261" s="2"/>
      <c r="P261" s="2"/>
      <c r="Q261" s="2"/>
      <c r="R261" s="2"/>
    </row>
    <row r="262" spans="1:18">
      <c r="A262" s="2">
        <v>3800</v>
      </c>
      <c r="B262" s="2" t="s">
        <v>115</v>
      </c>
      <c r="C262" s="2" t="s">
        <v>239</v>
      </c>
      <c r="D262" s="5">
        <v>219581</v>
      </c>
      <c r="E262" s="5"/>
      <c r="F262" s="5">
        <f t="shared" si="26"/>
        <v>219581</v>
      </c>
      <c r="G262" s="5">
        <v>0</v>
      </c>
      <c r="H262" s="5">
        <v>0</v>
      </c>
      <c r="I262" s="5">
        <v>0</v>
      </c>
      <c r="J262" s="5">
        <v>0</v>
      </c>
      <c r="K262" s="10">
        <f t="shared" si="25"/>
        <v>219581</v>
      </c>
      <c r="L262" s="2"/>
      <c r="M262" s="2"/>
      <c r="N262" s="2"/>
      <c r="O262" s="2"/>
      <c r="P262" s="2"/>
      <c r="Q262" s="2"/>
      <c r="R262" s="2"/>
    </row>
    <row r="263" spans="1:18">
      <c r="B263" s="2"/>
      <c r="C263" s="2"/>
      <c r="D263" s="8">
        <f>SUM(D258:D262)</f>
        <v>694136</v>
      </c>
      <c r="E263" s="8">
        <f t="shared" ref="E263:K263" si="27">SUM(E258:E262)</f>
        <v>19287</v>
      </c>
      <c r="F263" s="8">
        <f t="shared" si="27"/>
        <v>713423</v>
      </c>
      <c r="G263" s="8">
        <f t="shared" si="27"/>
        <v>107581.79</v>
      </c>
      <c r="H263" s="8">
        <f t="shared" si="27"/>
        <v>107581.79</v>
      </c>
      <c r="I263" s="8">
        <f t="shared" si="27"/>
        <v>107581.79</v>
      </c>
      <c r="J263" s="8">
        <f t="shared" si="27"/>
        <v>107581.79</v>
      </c>
      <c r="K263" s="8">
        <f t="shared" si="27"/>
        <v>605841.21</v>
      </c>
      <c r="L263" s="5"/>
      <c r="M263" s="2"/>
      <c r="N263" s="2"/>
      <c r="O263" s="2"/>
      <c r="P263" s="2"/>
      <c r="Q263" s="2"/>
      <c r="R263" s="2"/>
    </row>
    <row r="264" spans="1:1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4"/>
      <c r="L264" s="2"/>
      <c r="M264" s="2"/>
      <c r="N264" s="2"/>
      <c r="O264" s="2"/>
      <c r="P264" s="2"/>
      <c r="Q264" s="2"/>
      <c r="R264" s="2"/>
    </row>
    <row r="265" spans="1:1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4"/>
      <c r="L265" s="2"/>
      <c r="M265" s="2"/>
      <c r="N265" s="2"/>
      <c r="O265" s="2"/>
      <c r="P265" s="2"/>
      <c r="Q265" s="2"/>
      <c r="R265" s="2"/>
    </row>
    <row r="266" spans="1:1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4"/>
      <c r="L266" s="2"/>
      <c r="M266" s="2"/>
      <c r="N266" s="2"/>
      <c r="O266" s="2"/>
      <c r="P266" s="2"/>
      <c r="Q266" s="2"/>
      <c r="R266" s="2"/>
    </row>
    <row r="267" spans="1:1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4"/>
      <c r="L267" s="2"/>
      <c r="M267" s="2"/>
      <c r="N267" s="2"/>
      <c r="O267" s="2"/>
      <c r="P267" s="2"/>
      <c r="Q267" s="2"/>
      <c r="R267" s="2"/>
    </row>
    <row r="268" spans="1:18">
      <c r="D268" s="1" t="s">
        <v>240</v>
      </c>
      <c r="K268" s="14"/>
      <c r="L268" s="2"/>
      <c r="M268" s="2"/>
      <c r="N268" s="2"/>
      <c r="O268" s="2"/>
      <c r="P268" s="2"/>
      <c r="Q268" s="2"/>
      <c r="R268" s="2"/>
    </row>
    <row r="269" spans="1:18">
      <c r="K269" s="14"/>
      <c r="L269" s="2"/>
      <c r="M269" s="2"/>
      <c r="N269" s="2"/>
      <c r="O269" s="2"/>
      <c r="P269" s="2"/>
      <c r="Q269" s="2"/>
      <c r="R269" s="2"/>
    </row>
    <row r="270" spans="1:18" ht="36">
      <c r="B270" s="3" t="s">
        <v>3</v>
      </c>
      <c r="C270" s="3" t="s">
        <v>4</v>
      </c>
      <c r="D270" s="4" t="s">
        <v>262</v>
      </c>
      <c r="E270" s="13" t="s">
        <v>256</v>
      </c>
      <c r="F270" s="13" t="s">
        <v>257</v>
      </c>
      <c r="G270" s="13" t="s">
        <v>258</v>
      </c>
      <c r="H270" s="13" t="s">
        <v>259</v>
      </c>
      <c r="I270" s="13" t="s">
        <v>260</v>
      </c>
      <c r="J270" s="13" t="s">
        <v>261</v>
      </c>
      <c r="K270" s="13" t="s">
        <v>263</v>
      </c>
      <c r="L270" s="2"/>
      <c r="M270" s="2"/>
      <c r="N270" s="2"/>
      <c r="O270" s="2"/>
      <c r="P270" s="2"/>
      <c r="Q270" s="2"/>
      <c r="R270" s="2"/>
    </row>
    <row r="271" spans="1:18">
      <c r="A271" s="2">
        <v>3400</v>
      </c>
      <c r="B271" s="2" t="s">
        <v>178</v>
      </c>
      <c r="C271" s="2" t="s">
        <v>241</v>
      </c>
      <c r="D271" s="5">
        <v>23610</v>
      </c>
      <c r="E271" s="2">
        <v>0</v>
      </c>
      <c r="F271" s="5">
        <f>D271+E271</f>
        <v>23610</v>
      </c>
      <c r="I271">
        <v>0</v>
      </c>
      <c r="J271">
        <v>0</v>
      </c>
      <c r="K271" s="10">
        <f t="shared" ref="K271:K272" si="28">F271-H271</f>
        <v>23610</v>
      </c>
      <c r="L271" s="2"/>
      <c r="M271" s="2"/>
      <c r="N271" s="2"/>
      <c r="O271" s="2"/>
      <c r="P271" s="2"/>
      <c r="Q271" s="2"/>
      <c r="R271" s="2"/>
    </row>
    <row r="272" spans="1:18">
      <c r="A272" s="2">
        <v>3900</v>
      </c>
      <c r="B272" s="2" t="s">
        <v>121</v>
      </c>
      <c r="C272" s="2" t="s">
        <v>242</v>
      </c>
      <c r="D272" s="5">
        <v>9861</v>
      </c>
      <c r="E272" s="2">
        <v>-1703</v>
      </c>
      <c r="F272" s="5">
        <f>D272+E272</f>
        <v>8158</v>
      </c>
      <c r="I272">
        <v>0</v>
      </c>
      <c r="J272">
        <v>0</v>
      </c>
      <c r="K272" s="10">
        <f t="shared" si="28"/>
        <v>8158</v>
      </c>
      <c r="L272" s="2"/>
      <c r="M272" s="2"/>
      <c r="N272" s="2"/>
      <c r="O272" s="2"/>
      <c r="P272" s="2"/>
      <c r="Q272" s="2"/>
      <c r="R272" s="2"/>
    </row>
    <row r="273" spans="1:18">
      <c r="B273" s="2"/>
      <c r="C273" s="2"/>
      <c r="D273" s="8">
        <f t="shared" ref="D273:K273" si="29">SUM(D271:D272)</f>
        <v>33471</v>
      </c>
      <c r="E273" s="8">
        <f t="shared" si="29"/>
        <v>-1703</v>
      </c>
      <c r="F273" s="8">
        <f t="shared" si="29"/>
        <v>31768</v>
      </c>
      <c r="G273" s="8">
        <f t="shared" si="29"/>
        <v>0</v>
      </c>
      <c r="H273" s="8">
        <f t="shared" si="29"/>
        <v>0</v>
      </c>
      <c r="I273" s="8">
        <f t="shared" si="29"/>
        <v>0</v>
      </c>
      <c r="J273" s="8">
        <f t="shared" si="29"/>
        <v>0</v>
      </c>
      <c r="K273" s="8">
        <f t="shared" si="29"/>
        <v>31768</v>
      </c>
      <c r="L273" s="5"/>
      <c r="M273" s="2"/>
      <c r="N273" s="2"/>
      <c r="O273" s="2"/>
      <c r="P273" s="2"/>
      <c r="Q273" s="2"/>
      <c r="R273" s="2"/>
    </row>
    <row r="274" spans="1:18">
      <c r="B274" s="2"/>
      <c r="C274" s="2"/>
      <c r="D274" s="10"/>
      <c r="E274" s="10"/>
      <c r="F274" s="10"/>
      <c r="G274" s="10"/>
      <c r="H274" s="10"/>
      <c r="I274" s="10"/>
      <c r="J274" s="10"/>
      <c r="K274" s="14"/>
      <c r="L274" s="2"/>
      <c r="M274" s="2"/>
      <c r="N274" s="2"/>
      <c r="O274" s="2"/>
      <c r="P274" s="2"/>
      <c r="Q274" s="2"/>
      <c r="R274" s="2"/>
    </row>
    <row r="275" spans="1:18">
      <c r="B275" s="2"/>
      <c r="C275" s="2"/>
      <c r="D275" s="10"/>
      <c r="E275" s="10"/>
      <c r="F275" s="10"/>
      <c r="G275" s="10"/>
      <c r="H275" s="10"/>
      <c r="I275" s="10"/>
      <c r="J275" s="10"/>
      <c r="K275" s="14"/>
      <c r="L275" s="2"/>
      <c r="M275" s="2"/>
      <c r="N275" s="2"/>
      <c r="O275" s="2"/>
      <c r="P275" s="2"/>
      <c r="Q275" s="2"/>
      <c r="R275" s="2"/>
    </row>
    <row r="276" spans="1:18">
      <c r="B276" s="2"/>
      <c r="C276" s="2"/>
      <c r="D276" s="10"/>
      <c r="E276" s="10"/>
      <c r="F276" s="10"/>
      <c r="G276" s="10"/>
      <c r="H276" s="10"/>
      <c r="I276" s="10"/>
      <c r="J276" s="10"/>
      <c r="K276" s="14"/>
      <c r="L276" s="2"/>
      <c r="M276" s="2"/>
      <c r="N276" s="2"/>
      <c r="O276" s="2"/>
      <c r="P276" s="2"/>
      <c r="Q276" s="2"/>
      <c r="R276" s="2"/>
    </row>
    <row r="277" spans="1:18">
      <c r="B277" s="2"/>
      <c r="C277" s="2"/>
      <c r="D277" s="10"/>
      <c r="E277" s="10"/>
      <c r="F277" s="10"/>
      <c r="G277" s="10"/>
      <c r="H277" s="10"/>
      <c r="I277" s="10"/>
      <c r="J277" s="10"/>
      <c r="K277" s="14"/>
      <c r="L277" s="2"/>
      <c r="M277" s="2"/>
      <c r="N277" s="2"/>
      <c r="O277" s="2"/>
      <c r="P277" s="2"/>
      <c r="Q277" s="2"/>
      <c r="R277" s="2"/>
    </row>
    <row r="278" spans="1:18">
      <c r="D278" s="1" t="s">
        <v>243</v>
      </c>
      <c r="K278" s="14"/>
      <c r="L278" s="2"/>
      <c r="M278" s="2"/>
      <c r="N278" s="2"/>
      <c r="O278" s="2"/>
      <c r="P278" s="2"/>
      <c r="Q278" s="2"/>
      <c r="R278" s="2"/>
    </row>
    <row r="279" spans="1:18">
      <c r="K279" s="14"/>
      <c r="L279" s="2"/>
      <c r="M279" s="2"/>
      <c r="N279" s="2"/>
      <c r="O279" s="2"/>
      <c r="P279" s="2"/>
      <c r="Q279" s="2"/>
      <c r="R279" s="2"/>
    </row>
    <row r="280" spans="1:18">
      <c r="K280" s="14"/>
      <c r="L280" s="2"/>
      <c r="M280" s="2"/>
      <c r="N280" s="2"/>
      <c r="O280" s="2"/>
      <c r="P280" s="2"/>
      <c r="Q280" s="2"/>
      <c r="R280" s="2"/>
    </row>
    <row r="281" spans="1:18" ht="36">
      <c r="B281" s="3" t="s">
        <v>3</v>
      </c>
      <c r="C281" s="3" t="s">
        <v>4</v>
      </c>
      <c r="D281" s="4" t="s">
        <v>262</v>
      </c>
      <c r="E281" s="13" t="s">
        <v>256</v>
      </c>
      <c r="F281" s="13" t="s">
        <v>257</v>
      </c>
      <c r="G281" s="13" t="s">
        <v>258</v>
      </c>
      <c r="H281" s="13" t="s">
        <v>259</v>
      </c>
      <c r="I281" s="13" t="s">
        <v>260</v>
      </c>
      <c r="J281" s="13" t="s">
        <v>261</v>
      </c>
      <c r="K281" s="13" t="s">
        <v>263</v>
      </c>
      <c r="L281" s="2"/>
      <c r="M281" s="2"/>
      <c r="N281" s="2"/>
      <c r="O281" s="2"/>
      <c r="P281" s="2"/>
      <c r="Q281" s="2"/>
      <c r="R281" s="2"/>
    </row>
    <row r="282" spans="1:18">
      <c r="A282" s="2">
        <v>3100</v>
      </c>
      <c r="B282" s="2" t="s">
        <v>71</v>
      </c>
      <c r="C282" s="2" t="s">
        <v>188</v>
      </c>
      <c r="D282" s="5">
        <v>510258</v>
      </c>
      <c r="E282" s="5">
        <v>-10937</v>
      </c>
      <c r="F282" s="5">
        <f>D282+E282</f>
        <v>499321</v>
      </c>
      <c r="G282" s="5">
        <v>34231.39</v>
      </c>
      <c r="H282" s="5">
        <v>34231.39</v>
      </c>
      <c r="I282" s="5">
        <v>34231.39</v>
      </c>
      <c r="J282" s="5">
        <v>34231.39</v>
      </c>
      <c r="K282" s="10">
        <f t="shared" ref="K282" si="30">F282-H282</f>
        <v>465089.61</v>
      </c>
      <c r="L282" s="2"/>
      <c r="M282" s="2"/>
      <c r="N282" s="2"/>
      <c r="O282" s="2"/>
      <c r="P282" s="2"/>
      <c r="Q282" s="2"/>
      <c r="R282" s="2"/>
    </row>
    <row r="283" spans="1:18">
      <c r="B283" s="2"/>
      <c r="C283" s="2"/>
      <c r="D283" s="8">
        <f t="shared" ref="D283:K283" si="31">SUM(D282:D282)</f>
        <v>510258</v>
      </c>
      <c r="E283" s="8">
        <f t="shared" si="31"/>
        <v>-10937</v>
      </c>
      <c r="F283" s="8">
        <f t="shared" si="31"/>
        <v>499321</v>
      </c>
      <c r="G283" s="8">
        <f t="shared" si="31"/>
        <v>34231.39</v>
      </c>
      <c r="H283" s="8">
        <f t="shared" si="31"/>
        <v>34231.39</v>
      </c>
      <c r="I283" s="8">
        <f t="shared" si="31"/>
        <v>34231.39</v>
      </c>
      <c r="J283" s="8">
        <f t="shared" si="31"/>
        <v>34231.39</v>
      </c>
      <c r="K283" s="8">
        <f t="shared" si="31"/>
        <v>465089.61</v>
      </c>
      <c r="L283" s="5"/>
      <c r="M283" s="2"/>
      <c r="N283" s="2"/>
      <c r="O283" s="2"/>
      <c r="P283" s="2"/>
      <c r="Q283" s="2"/>
      <c r="R283" s="2"/>
    </row>
    <row r="284" spans="1:18">
      <c r="B284" s="2"/>
      <c r="C284" s="2"/>
      <c r="D284" s="10"/>
      <c r="E284" s="10"/>
      <c r="F284" s="10"/>
      <c r="G284" s="10"/>
      <c r="H284" s="10"/>
      <c r="I284" s="10"/>
      <c r="J284" s="10"/>
      <c r="K284" s="14"/>
      <c r="L284" s="2"/>
      <c r="M284" s="2"/>
      <c r="N284" s="2"/>
      <c r="O284" s="2"/>
      <c r="P284" s="2"/>
      <c r="Q284" s="2"/>
      <c r="R284" s="2"/>
    </row>
    <row r="285" spans="1:18">
      <c r="B285" s="2"/>
      <c r="C285" s="2"/>
      <c r="D285" s="10"/>
      <c r="E285" s="10"/>
      <c r="F285" s="10"/>
      <c r="G285" s="10"/>
      <c r="H285" s="10"/>
      <c r="I285" s="10"/>
      <c r="J285" s="10"/>
      <c r="K285" s="14"/>
      <c r="L285" s="2"/>
      <c r="M285" s="2"/>
      <c r="N285" s="2"/>
      <c r="O285" s="2"/>
      <c r="P285" s="2"/>
      <c r="Q285" s="2"/>
      <c r="R285" s="2"/>
    </row>
    <row r="286" spans="1:18">
      <c r="B286" s="2"/>
      <c r="C286" s="2"/>
      <c r="D286" s="10"/>
      <c r="E286" s="10"/>
      <c r="F286" s="10"/>
      <c r="G286" s="10"/>
      <c r="H286" s="10"/>
      <c r="I286" s="10"/>
      <c r="J286" s="10"/>
      <c r="K286" s="14"/>
      <c r="L286" s="2"/>
      <c r="M286" s="2"/>
      <c r="N286" s="2"/>
      <c r="O286" s="2"/>
      <c r="P286" s="2"/>
      <c r="Q286" s="2"/>
      <c r="R286" s="2"/>
    </row>
    <row r="287" spans="1:18">
      <c r="B287" s="2"/>
      <c r="C287" s="2"/>
      <c r="D287" s="10"/>
      <c r="E287" s="10"/>
      <c r="F287" s="10"/>
      <c r="G287" s="10"/>
      <c r="H287" s="10"/>
      <c r="I287" s="10"/>
      <c r="J287" s="10"/>
      <c r="K287" s="14"/>
      <c r="L287" s="2"/>
      <c r="M287" s="2"/>
      <c r="N287" s="2"/>
      <c r="O287" s="2"/>
      <c r="P287" s="2"/>
      <c r="Q287" s="2"/>
      <c r="R287" s="2"/>
    </row>
    <row r="288" spans="1:18">
      <c r="D288" s="1" t="s">
        <v>244</v>
      </c>
      <c r="K288" s="14"/>
      <c r="L288" s="2"/>
      <c r="M288" s="2"/>
      <c r="N288" s="2"/>
      <c r="O288" s="2"/>
      <c r="P288" s="2"/>
      <c r="Q288" s="2"/>
      <c r="R288" s="2"/>
    </row>
    <row r="289" spans="1:18">
      <c r="K289" s="14"/>
      <c r="L289" s="2"/>
      <c r="M289" s="2"/>
      <c r="N289" s="2"/>
      <c r="O289" s="2"/>
      <c r="P289" s="2"/>
      <c r="Q289" s="2"/>
      <c r="R289" s="2"/>
    </row>
    <row r="290" spans="1:18" ht="36">
      <c r="B290" s="3" t="s">
        <v>3</v>
      </c>
      <c r="C290" s="3" t="s">
        <v>4</v>
      </c>
      <c r="D290" s="4" t="s">
        <v>262</v>
      </c>
      <c r="E290" s="13" t="s">
        <v>256</v>
      </c>
      <c r="F290" s="13" t="s">
        <v>257</v>
      </c>
      <c r="G290" s="13" t="s">
        <v>258</v>
      </c>
      <c r="H290" s="13" t="s">
        <v>259</v>
      </c>
      <c r="I290" s="13" t="s">
        <v>260</v>
      </c>
      <c r="J290" s="13" t="s">
        <v>261</v>
      </c>
      <c r="K290" s="13" t="s">
        <v>263</v>
      </c>
      <c r="L290" s="2"/>
      <c r="M290" s="2"/>
      <c r="N290" s="2"/>
      <c r="O290" s="2"/>
      <c r="P290" s="2"/>
      <c r="Q290" s="2"/>
      <c r="R290" s="2"/>
    </row>
    <row r="291" spans="1:18">
      <c r="A291" s="2">
        <v>2100</v>
      </c>
      <c r="B291" s="2" t="s">
        <v>11</v>
      </c>
      <c r="C291" s="2" t="s">
        <v>184</v>
      </c>
      <c r="D291" s="5">
        <v>68053</v>
      </c>
      <c r="E291" s="5"/>
      <c r="F291" s="5">
        <f>D291+E291</f>
        <v>68053</v>
      </c>
      <c r="G291" s="5"/>
      <c r="H291" s="5"/>
      <c r="I291" s="5">
        <v>0</v>
      </c>
      <c r="J291" s="5">
        <v>0</v>
      </c>
      <c r="K291" s="10">
        <f t="shared" ref="K291:K300" si="32">F291-H291</f>
        <v>68053</v>
      </c>
      <c r="L291" s="2"/>
      <c r="M291" s="2"/>
      <c r="N291" s="2"/>
      <c r="O291" s="2"/>
      <c r="P291" s="2"/>
      <c r="Q291" s="2"/>
      <c r="R291" s="2"/>
    </row>
    <row r="292" spans="1:18">
      <c r="A292" s="2">
        <v>3300</v>
      </c>
      <c r="B292" s="2" t="s">
        <v>231</v>
      </c>
      <c r="C292" s="2" t="s">
        <v>245</v>
      </c>
      <c r="D292" s="5">
        <v>25000</v>
      </c>
      <c r="E292" s="5"/>
      <c r="F292" s="5">
        <f t="shared" ref="F292:F300" si="33">D292+E292</f>
        <v>25000</v>
      </c>
      <c r="G292" s="5"/>
      <c r="H292" s="5"/>
      <c r="I292" s="5">
        <v>0</v>
      </c>
      <c r="J292" s="5">
        <v>0</v>
      </c>
      <c r="K292" s="10">
        <f t="shared" si="32"/>
        <v>25000</v>
      </c>
      <c r="L292" s="2"/>
      <c r="M292" s="2"/>
      <c r="N292" s="2"/>
      <c r="O292" s="2"/>
      <c r="P292" s="2"/>
      <c r="Q292" s="2"/>
      <c r="R292" s="2"/>
    </row>
    <row r="293" spans="1:18">
      <c r="A293" s="2">
        <v>3300</v>
      </c>
      <c r="B293" s="2" t="s">
        <v>246</v>
      </c>
      <c r="C293" s="2" t="s">
        <v>247</v>
      </c>
      <c r="D293" s="5">
        <v>175000</v>
      </c>
      <c r="E293" s="5"/>
      <c r="F293" s="5">
        <f t="shared" si="33"/>
        <v>175000</v>
      </c>
      <c r="G293" s="5"/>
      <c r="H293" s="5"/>
      <c r="I293" s="5">
        <v>0</v>
      </c>
      <c r="J293" s="5">
        <v>0</v>
      </c>
      <c r="K293" s="10">
        <f t="shared" si="32"/>
        <v>175000</v>
      </c>
      <c r="L293" s="2"/>
      <c r="M293" s="2"/>
      <c r="N293" s="2"/>
      <c r="O293" s="2"/>
      <c r="P293" s="2"/>
      <c r="Q293" s="2"/>
      <c r="R293" s="2"/>
    </row>
    <row r="294" spans="1:18">
      <c r="A294" s="2">
        <v>3400</v>
      </c>
      <c r="B294" s="2" t="s">
        <v>89</v>
      </c>
      <c r="C294" s="2" t="s">
        <v>248</v>
      </c>
      <c r="D294" s="5">
        <v>6800</v>
      </c>
      <c r="E294" s="5"/>
      <c r="F294" s="5">
        <f t="shared" si="33"/>
        <v>6800</v>
      </c>
      <c r="G294" s="5"/>
      <c r="H294" s="5"/>
      <c r="I294" s="5">
        <v>0</v>
      </c>
      <c r="J294" s="5">
        <v>0</v>
      </c>
      <c r="K294" s="10">
        <f t="shared" si="32"/>
        <v>6800</v>
      </c>
      <c r="L294" s="2"/>
      <c r="M294" s="2"/>
      <c r="N294" s="2"/>
      <c r="O294" s="2"/>
      <c r="P294" s="2"/>
      <c r="Q294" s="2"/>
      <c r="R294" s="2"/>
    </row>
    <row r="295" spans="1:18">
      <c r="A295" s="2">
        <v>3500</v>
      </c>
      <c r="B295" s="2" t="s">
        <v>99</v>
      </c>
      <c r="C295" s="2" t="s">
        <v>249</v>
      </c>
      <c r="D295" s="5">
        <v>95000</v>
      </c>
      <c r="E295" s="5"/>
      <c r="F295" s="5">
        <f t="shared" si="33"/>
        <v>95000</v>
      </c>
      <c r="G295" s="5"/>
      <c r="H295" s="5"/>
      <c r="I295" s="5">
        <v>0</v>
      </c>
      <c r="J295" s="5">
        <v>0</v>
      </c>
      <c r="K295" s="10">
        <f t="shared" si="32"/>
        <v>95000</v>
      </c>
      <c r="L295" s="2"/>
      <c r="M295" s="2"/>
      <c r="N295" s="2"/>
      <c r="O295" s="2"/>
      <c r="P295" s="2"/>
      <c r="Q295" s="2"/>
      <c r="R295" s="2"/>
    </row>
    <row r="296" spans="1:18">
      <c r="A296" s="2">
        <v>3600</v>
      </c>
      <c r="B296" s="2" t="s">
        <v>107</v>
      </c>
      <c r="C296" s="2" t="s">
        <v>108</v>
      </c>
      <c r="D296" s="5">
        <v>18000</v>
      </c>
      <c r="E296" s="5"/>
      <c r="F296" s="5">
        <f t="shared" si="33"/>
        <v>18000</v>
      </c>
      <c r="G296" s="5"/>
      <c r="H296" s="5"/>
      <c r="I296" s="5">
        <v>0</v>
      </c>
      <c r="J296" s="5">
        <v>0</v>
      </c>
      <c r="K296" s="10">
        <f t="shared" si="32"/>
        <v>18000</v>
      </c>
      <c r="L296" s="2"/>
      <c r="M296" s="2"/>
      <c r="N296" s="2"/>
      <c r="O296" s="2"/>
      <c r="P296" s="2"/>
      <c r="Q296" s="2"/>
      <c r="R296" s="2"/>
    </row>
    <row r="297" spans="1:18">
      <c r="A297" s="2">
        <v>3600</v>
      </c>
      <c r="B297" s="2" t="s">
        <v>250</v>
      </c>
      <c r="C297" s="2" t="s">
        <v>251</v>
      </c>
      <c r="D297" s="5">
        <v>5000</v>
      </c>
      <c r="E297" s="5"/>
      <c r="F297" s="5">
        <f t="shared" si="33"/>
        <v>5000</v>
      </c>
      <c r="G297" s="5"/>
      <c r="H297" s="5"/>
      <c r="I297" s="5">
        <v>0</v>
      </c>
      <c r="J297" s="5">
        <v>0</v>
      </c>
      <c r="K297" s="10">
        <f t="shared" si="32"/>
        <v>5000</v>
      </c>
      <c r="L297" s="2"/>
      <c r="M297" s="2"/>
      <c r="N297" s="2"/>
      <c r="O297" s="2"/>
      <c r="P297" s="2"/>
      <c r="Q297" s="2"/>
      <c r="R297" s="2"/>
    </row>
    <row r="298" spans="1:18">
      <c r="A298" s="2">
        <v>3700</v>
      </c>
      <c r="B298" s="2" t="s">
        <v>111</v>
      </c>
      <c r="C298" s="2" t="s">
        <v>252</v>
      </c>
      <c r="D298" s="5">
        <v>35000</v>
      </c>
      <c r="E298" s="5"/>
      <c r="F298" s="5">
        <f t="shared" si="33"/>
        <v>35000</v>
      </c>
      <c r="G298" s="5"/>
      <c r="H298" s="5"/>
      <c r="I298" s="5">
        <v>0</v>
      </c>
      <c r="J298" s="5">
        <v>0</v>
      </c>
      <c r="K298" s="10">
        <f t="shared" si="32"/>
        <v>35000</v>
      </c>
      <c r="L298" s="2"/>
      <c r="M298" s="2"/>
      <c r="N298" s="2"/>
      <c r="O298" s="2"/>
      <c r="P298" s="2"/>
      <c r="Q298" s="2"/>
      <c r="R298" s="2"/>
    </row>
    <row r="299" spans="1:18">
      <c r="A299" s="2">
        <v>3800</v>
      </c>
      <c r="B299" s="2" t="s">
        <v>113</v>
      </c>
      <c r="C299" s="2" t="s">
        <v>253</v>
      </c>
      <c r="D299" s="5">
        <v>391000</v>
      </c>
      <c r="E299" s="5"/>
      <c r="F299" s="5">
        <f t="shared" si="33"/>
        <v>391000</v>
      </c>
      <c r="G299" s="5"/>
      <c r="H299" s="5"/>
      <c r="I299" s="5">
        <v>0</v>
      </c>
      <c r="J299" s="5">
        <v>0</v>
      </c>
      <c r="K299" s="10">
        <f t="shared" si="32"/>
        <v>391000</v>
      </c>
      <c r="L299" s="2"/>
      <c r="M299" s="2"/>
      <c r="N299" s="2"/>
      <c r="O299" s="2"/>
      <c r="P299" s="2"/>
      <c r="Q299" s="2"/>
      <c r="R299" s="2"/>
    </row>
    <row r="300" spans="1:18">
      <c r="A300" s="2">
        <v>3900</v>
      </c>
      <c r="B300" s="2" t="s">
        <v>123</v>
      </c>
      <c r="C300" s="2" t="s">
        <v>254</v>
      </c>
      <c r="D300" s="5">
        <v>125000</v>
      </c>
      <c r="E300" s="5"/>
      <c r="F300" s="5">
        <f t="shared" si="33"/>
        <v>125000</v>
      </c>
      <c r="G300" s="5"/>
      <c r="H300" s="5"/>
      <c r="I300" s="5">
        <v>0</v>
      </c>
      <c r="J300" s="5">
        <v>0</v>
      </c>
      <c r="K300" s="10">
        <f t="shared" si="32"/>
        <v>125000</v>
      </c>
      <c r="L300" s="2"/>
      <c r="M300" s="2"/>
      <c r="N300" s="2"/>
      <c r="O300" s="2"/>
      <c r="P300" s="2"/>
      <c r="Q300" s="2"/>
      <c r="R300" s="2"/>
    </row>
    <row r="301" spans="1:18">
      <c r="B301" s="2"/>
      <c r="C301" s="2"/>
      <c r="D301" s="8">
        <f>SUM(D291:D300)</f>
        <v>943853</v>
      </c>
      <c r="E301" s="8">
        <f t="shared" ref="E301:K301" si="34">SUM(E291:E300)</f>
        <v>0</v>
      </c>
      <c r="F301" s="8">
        <f t="shared" si="34"/>
        <v>943853</v>
      </c>
      <c r="G301" s="8">
        <f t="shared" si="34"/>
        <v>0</v>
      </c>
      <c r="H301" s="8">
        <f t="shared" si="34"/>
        <v>0</v>
      </c>
      <c r="I301" s="8">
        <f t="shared" si="34"/>
        <v>0</v>
      </c>
      <c r="J301" s="8">
        <f t="shared" si="34"/>
        <v>0</v>
      </c>
      <c r="K301" s="8">
        <f t="shared" si="34"/>
        <v>943853</v>
      </c>
      <c r="L301" s="2"/>
      <c r="M301" s="2"/>
      <c r="N301" s="2"/>
      <c r="O301" s="2"/>
      <c r="P301" s="2"/>
      <c r="Q301" s="2"/>
      <c r="R301" s="2"/>
    </row>
    <row r="302" spans="1:1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4"/>
      <c r="L302" s="2"/>
      <c r="M302" s="2"/>
      <c r="N302" s="2"/>
      <c r="O302" s="2"/>
      <c r="P302" s="2"/>
      <c r="Q302" s="2"/>
      <c r="R302" s="2"/>
    </row>
    <row r="303" spans="1:18">
      <c r="A303" s="2"/>
      <c r="B303" s="2"/>
      <c r="C303" s="11" t="s">
        <v>255</v>
      </c>
      <c r="D303" s="12">
        <f>D92+D100+D127+D148+D157+D175+D186+D250+D263+D273+D282+D301</f>
        <v>57496504</v>
      </c>
      <c r="E303" s="12">
        <f t="shared" ref="E303:K303" si="35">E92+E100+E127+E148+E157+E175+E186+E250+E263+E273+E282+E301</f>
        <v>-355012</v>
      </c>
      <c r="F303" s="12">
        <f t="shared" si="35"/>
        <v>57141492</v>
      </c>
      <c r="G303" s="12">
        <f t="shared" si="35"/>
        <v>10219774.379999999</v>
      </c>
      <c r="H303" s="12">
        <f t="shared" si="35"/>
        <v>10219774.379999999</v>
      </c>
      <c r="I303" s="12">
        <f t="shared" si="35"/>
        <v>10219774.379999999</v>
      </c>
      <c r="J303" s="12">
        <f t="shared" si="35"/>
        <v>10185318.379999999</v>
      </c>
      <c r="K303" s="12">
        <f t="shared" si="35"/>
        <v>46921717.620000005</v>
      </c>
      <c r="L303" s="5"/>
      <c r="M303" s="2"/>
      <c r="N303" s="2"/>
      <c r="O303" s="2"/>
      <c r="P303" s="2"/>
      <c r="Q303" s="2"/>
      <c r="R303" s="2"/>
    </row>
    <row r="304" spans="1:18">
      <c r="A304" s="2"/>
      <c r="B304" s="2"/>
      <c r="C304" s="2"/>
      <c r="D304" s="2"/>
      <c r="E304" s="2"/>
      <c r="F304" s="2"/>
      <c r="G304" s="2"/>
      <c r="H304" s="2"/>
      <c r="I304" s="2"/>
      <c r="J304" s="5"/>
      <c r="K304" s="14"/>
      <c r="L304" s="2"/>
      <c r="M304" s="2"/>
      <c r="N304" s="2"/>
      <c r="O304" s="2"/>
      <c r="P304" s="2"/>
      <c r="Q304" s="2"/>
      <c r="R304" s="2"/>
    </row>
    <row r="305" spans="1:1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4"/>
      <c r="L305" s="2"/>
      <c r="M305" s="2"/>
      <c r="N305" s="2"/>
      <c r="O305" s="2"/>
      <c r="P305" s="2"/>
      <c r="Q305" s="2"/>
      <c r="R305" s="2"/>
    </row>
    <row r="306" spans="1:18">
      <c r="A306" s="2"/>
      <c r="B306" s="2"/>
      <c r="C306" s="2"/>
      <c r="D306" s="5"/>
      <c r="E306" s="2"/>
      <c r="F306" s="2"/>
      <c r="G306" s="2"/>
      <c r="H306" s="2"/>
      <c r="I306" s="2"/>
      <c r="J306" s="2"/>
      <c r="K306" s="14"/>
      <c r="L306" s="2"/>
      <c r="M306" s="2"/>
      <c r="N306" s="2"/>
      <c r="O306" s="2"/>
      <c r="P306" s="2"/>
      <c r="Q306" s="2"/>
      <c r="R306" s="2"/>
    </row>
    <row r="307" spans="1:18" ht="57.75" customHeight="1">
      <c r="A307" s="2"/>
      <c r="B307" s="2"/>
      <c r="C307" s="16" t="s">
        <v>267</v>
      </c>
      <c r="D307" s="17"/>
      <c r="E307" s="17"/>
      <c r="F307" s="17"/>
      <c r="G307" s="17"/>
      <c r="H307" s="17"/>
      <c r="I307" s="17"/>
      <c r="J307" s="2"/>
      <c r="K307" s="14"/>
      <c r="L307" s="2"/>
      <c r="M307" s="2"/>
      <c r="N307" s="2"/>
      <c r="O307" s="2"/>
      <c r="P307" s="2"/>
      <c r="Q307" s="2"/>
      <c r="R307" s="2"/>
    </row>
    <row r="308" spans="1:1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4"/>
      <c r="L308" s="2"/>
      <c r="M308" s="2"/>
      <c r="N308" s="2"/>
      <c r="O308" s="2"/>
      <c r="P308" s="2"/>
      <c r="Q308" s="2"/>
      <c r="R308" s="2"/>
    </row>
    <row r="309" spans="1:1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4"/>
      <c r="L309" s="2"/>
      <c r="M309" s="2"/>
      <c r="N309" s="2"/>
      <c r="O309" s="2"/>
      <c r="P309" s="2"/>
      <c r="Q309" s="2"/>
      <c r="R309" s="2"/>
    </row>
    <row r="310" spans="1:1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4"/>
      <c r="L310" s="2"/>
      <c r="M310" s="2"/>
      <c r="N310" s="2"/>
      <c r="O310" s="2"/>
      <c r="P310" s="2"/>
      <c r="Q310" s="2"/>
      <c r="R310" s="2"/>
    </row>
    <row r="311" spans="1:1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4"/>
      <c r="L311" s="2"/>
      <c r="M311" s="2"/>
      <c r="N311" s="2"/>
      <c r="O311" s="2"/>
      <c r="P311" s="2"/>
      <c r="Q311" s="2"/>
      <c r="R311" s="2"/>
    </row>
    <row r="312" spans="1:1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4"/>
      <c r="L312" s="2"/>
      <c r="M312" s="2"/>
      <c r="N312" s="2"/>
      <c r="O312" s="2"/>
      <c r="P312" s="2"/>
      <c r="Q312" s="2"/>
      <c r="R312" s="2"/>
    </row>
    <row r="313" spans="1:18">
      <c r="A313" s="2"/>
      <c r="B313" s="2"/>
      <c r="C313" s="18"/>
      <c r="D313" s="18"/>
      <c r="E313" s="18"/>
      <c r="F313" s="18"/>
      <c r="G313" s="18"/>
      <c r="H313" s="18"/>
      <c r="I313" s="18"/>
      <c r="J313" s="2"/>
      <c r="K313" s="14"/>
      <c r="L313" s="2"/>
      <c r="M313" s="2"/>
      <c r="N313" s="2"/>
      <c r="O313" s="2"/>
      <c r="P313" s="2"/>
      <c r="Q313" s="2"/>
      <c r="R313" s="2"/>
    </row>
    <row r="314" spans="1:18">
      <c r="A314" s="2"/>
      <c r="B314" s="2"/>
      <c r="C314" s="19" t="s">
        <v>268</v>
      </c>
      <c r="D314" s="20" t="s">
        <v>269</v>
      </c>
      <c r="E314" s="20"/>
      <c r="F314" s="20"/>
      <c r="G314" s="20" t="s">
        <v>270</v>
      </c>
      <c r="H314" s="20"/>
      <c r="I314" s="20"/>
      <c r="J314" s="2"/>
      <c r="K314" s="14"/>
      <c r="L314" s="2"/>
      <c r="M314" s="2"/>
      <c r="N314" s="2"/>
      <c r="O314" s="2"/>
      <c r="P314" s="2"/>
      <c r="Q314" s="2"/>
      <c r="R314" s="2"/>
    </row>
    <row r="315" spans="1:18">
      <c r="A315" s="2"/>
      <c r="B315" s="2"/>
      <c r="C315" s="19" t="s">
        <v>271</v>
      </c>
      <c r="D315" s="20" t="s">
        <v>272</v>
      </c>
      <c r="E315" s="20"/>
      <c r="F315" s="20"/>
      <c r="G315" s="20" t="s">
        <v>273</v>
      </c>
      <c r="H315" s="20"/>
      <c r="I315" s="20"/>
      <c r="J315" s="2"/>
      <c r="K315" s="14"/>
      <c r="L315" s="2"/>
      <c r="M315" s="2"/>
      <c r="N315" s="2"/>
      <c r="O315" s="2"/>
      <c r="P315" s="2"/>
      <c r="Q315" s="2"/>
      <c r="R315" s="2"/>
    </row>
    <row r="316" spans="1:1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4"/>
      <c r="L316" s="2"/>
      <c r="M316" s="2"/>
      <c r="N316" s="2"/>
      <c r="O316" s="2"/>
      <c r="P316" s="2"/>
      <c r="Q316" s="2"/>
      <c r="R316" s="2"/>
    </row>
    <row r="317" spans="1:1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4"/>
      <c r="L317" s="2"/>
      <c r="M317" s="2"/>
      <c r="N317" s="2"/>
      <c r="O317" s="2"/>
      <c r="P317" s="2"/>
      <c r="Q317" s="2"/>
      <c r="R317" s="2"/>
    </row>
    <row r="318" spans="1: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4"/>
      <c r="L318" s="2"/>
      <c r="M318" s="2"/>
      <c r="N318" s="2"/>
      <c r="O318" s="2"/>
      <c r="P318" s="2"/>
      <c r="Q318" s="2"/>
      <c r="R318" s="2"/>
    </row>
    <row r="319" spans="1:1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4"/>
      <c r="L319" s="2"/>
      <c r="M319" s="2"/>
      <c r="N319" s="2"/>
      <c r="O319" s="2"/>
      <c r="P319" s="2"/>
      <c r="Q319" s="2"/>
      <c r="R319" s="2"/>
    </row>
    <row r="320" spans="1:1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4"/>
      <c r="L320" s="2"/>
      <c r="M320" s="2"/>
      <c r="N320" s="2"/>
      <c r="O320" s="2"/>
      <c r="P320" s="2"/>
      <c r="Q320" s="2"/>
      <c r="R320" s="2"/>
    </row>
    <row r="321" spans="1:1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4"/>
      <c r="L321" s="2"/>
      <c r="M321" s="2"/>
      <c r="N321" s="2"/>
      <c r="O321" s="2"/>
      <c r="P321" s="2"/>
      <c r="Q321" s="2"/>
      <c r="R321" s="2"/>
    </row>
    <row r="322" spans="1:1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4"/>
      <c r="L322" s="2"/>
      <c r="M322" s="2"/>
      <c r="N322" s="2"/>
      <c r="O322" s="2"/>
      <c r="P322" s="2"/>
      <c r="Q322" s="2"/>
      <c r="R322" s="2"/>
    </row>
    <row r="323" spans="1:1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4"/>
      <c r="L323" s="2"/>
      <c r="M323" s="2"/>
      <c r="N323" s="2"/>
      <c r="O323" s="2"/>
      <c r="P323" s="2"/>
      <c r="Q323" s="2"/>
      <c r="R323" s="2"/>
    </row>
    <row r="324" spans="1:1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4"/>
      <c r="L324" s="2"/>
      <c r="M324" s="2"/>
      <c r="N324" s="2"/>
      <c r="O324" s="2"/>
      <c r="P324" s="2"/>
      <c r="Q324" s="2"/>
      <c r="R324" s="2"/>
    </row>
    <row r="325" spans="1:1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4"/>
      <c r="L325" s="2"/>
      <c r="M325" s="2"/>
      <c r="N325" s="2"/>
      <c r="O325" s="2"/>
      <c r="P325" s="2"/>
      <c r="Q325" s="2"/>
      <c r="R325" s="2"/>
    </row>
    <row r="326" spans="1:1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4"/>
      <c r="L326" s="2"/>
      <c r="M326" s="2"/>
      <c r="N326" s="2"/>
      <c r="O326" s="2"/>
      <c r="P326" s="2"/>
      <c r="Q326" s="2"/>
      <c r="R326" s="2"/>
    </row>
    <row r="327" spans="1:1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4"/>
      <c r="L327" s="2"/>
      <c r="M327" s="2"/>
      <c r="N327" s="2"/>
      <c r="O327" s="2"/>
      <c r="P327" s="2"/>
      <c r="Q327" s="2"/>
      <c r="R327" s="2"/>
    </row>
    <row r="328" spans="1:1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4"/>
      <c r="L328" s="2"/>
      <c r="M328" s="2"/>
      <c r="N328" s="2"/>
      <c r="O328" s="2"/>
      <c r="P328" s="2"/>
      <c r="Q328" s="2"/>
      <c r="R328" s="2"/>
    </row>
    <row r="329" spans="1:1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4"/>
      <c r="L329" s="2"/>
      <c r="M329" s="2"/>
      <c r="N329" s="2"/>
      <c r="O329" s="2"/>
      <c r="P329" s="2"/>
      <c r="Q329" s="2"/>
      <c r="R329" s="2"/>
    </row>
    <row r="330" spans="1:1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4"/>
      <c r="L330" s="2"/>
      <c r="M330" s="2"/>
      <c r="N330" s="2"/>
      <c r="O330" s="2"/>
      <c r="P330" s="2"/>
      <c r="Q330" s="2"/>
      <c r="R330" s="2"/>
    </row>
    <row r="331" spans="1:1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4"/>
      <c r="L331" s="2"/>
      <c r="M331" s="2"/>
      <c r="N331" s="2"/>
      <c r="O331" s="2"/>
      <c r="P331" s="2"/>
      <c r="Q331" s="2"/>
      <c r="R331" s="2"/>
    </row>
    <row r="332" spans="1:1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4"/>
      <c r="L332" s="2"/>
      <c r="M332" s="2"/>
      <c r="N332" s="2"/>
      <c r="O332" s="2"/>
      <c r="P332" s="2"/>
      <c r="Q332" s="2"/>
      <c r="R332" s="2"/>
    </row>
    <row r="333" spans="1:1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4"/>
      <c r="L333" s="2"/>
      <c r="M333" s="2"/>
      <c r="N333" s="2"/>
      <c r="O333" s="2"/>
      <c r="P333" s="2"/>
      <c r="Q333" s="2"/>
      <c r="R333" s="2"/>
    </row>
    <row r="334" spans="1:1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4"/>
      <c r="L334" s="2"/>
      <c r="M334" s="2"/>
      <c r="N334" s="2"/>
      <c r="O334" s="2"/>
      <c r="P334" s="2"/>
      <c r="Q334" s="2"/>
      <c r="R334" s="2"/>
    </row>
    <row r="335" spans="1:1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4"/>
      <c r="L335" s="2"/>
      <c r="M335" s="2"/>
      <c r="N335" s="2"/>
      <c r="O335" s="2"/>
      <c r="P335" s="2"/>
      <c r="Q335" s="2"/>
      <c r="R335" s="2"/>
    </row>
    <row r="336" spans="1:1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4"/>
      <c r="L336" s="2"/>
      <c r="M336" s="2"/>
      <c r="N336" s="2"/>
      <c r="O336" s="2"/>
      <c r="P336" s="2"/>
      <c r="Q336" s="2"/>
      <c r="R336" s="2"/>
    </row>
    <row r="337" spans="1:1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4"/>
      <c r="L337" s="2"/>
      <c r="M337" s="2"/>
      <c r="N337" s="2"/>
      <c r="O337" s="2"/>
      <c r="P337" s="2"/>
      <c r="Q337" s="2"/>
      <c r="R337" s="2"/>
    </row>
    <row r="338" spans="1:1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4"/>
      <c r="L338" s="2"/>
      <c r="M338" s="2"/>
      <c r="N338" s="2"/>
      <c r="O338" s="2"/>
      <c r="P338" s="2"/>
      <c r="Q338" s="2"/>
      <c r="R338" s="2"/>
    </row>
    <row r="339" spans="1:1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4"/>
      <c r="L339" s="2"/>
      <c r="M339" s="2"/>
      <c r="N339" s="2"/>
      <c r="O339" s="2"/>
      <c r="P339" s="2"/>
      <c r="Q339" s="2"/>
      <c r="R339" s="2"/>
    </row>
    <row r="340" spans="1:1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4"/>
      <c r="L340" s="2"/>
      <c r="M340" s="2"/>
      <c r="N340" s="2"/>
      <c r="O340" s="2"/>
      <c r="P340" s="2"/>
      <c r="Q340" s="2"/>
      <c r="R340" s="2"/>
    </row>
    <row r="341" spans="1:1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4"/>
      <c r="L341" s="2"/>
      <c r="M341" s="2"/>
      <c r="N341" s="2"/>
      <c r="O341" s="2"/>
      <c r="P341" s="2"/>
      <c r="Q341" s="2"/>
      <c r="R341" s="2"/>
    </row>
    <row r="342" spans="1:1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4"/>
      <c r="L342" s="2"/>
      <c r="M342" s="2"/>
      <c r="N342" s="2"/>
      <c r="O342" s="2"/>
      <c r="P342" s="2"/>
      <c r="Q342" s="2"/>
      <c r="R342" s="2"/>
    </row>
    <row r="343" spans="1:1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4"/>
      <c r="L343" s="2"/>
      <c r="M343" s="2"/>
      <c r="N343" s="2"/>
      <c r="O343" s="2"/>
      <c r="P343" s="2"/>
      <c r="Q343" s="2"/>
      <c r="R343" s="2"/>
    </row>
    <row r="344" spans="1:1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4"/>
      <c r="L344" s="2"/>
      <c r="M344" s="2"/>
      <c r="N344" s="2"/>
      <c r="O344" s="2"/>
      <c r="P344" s="2"/>
      <c r="Q344" s="2"/>
      <c r="R344" s="2"/>
    </row>
    <row r="345" spans="1:1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4"/>
      <c r="L345" s="2"/>
      <c r="M345" s="2"/>
      <c r="N345" s="2"/>
      <c r="O345" s="2"/>
      <c r="P345" s="2"/>
      <c r="Q345" s="2"/>
      <c r="R345" s="2"/>
    </row>
    <row r="346" spans="1:1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4"/>
      <c r="L346" s="2"/>
      <c r="M346" s="2"/>
      <c r="N346" s="2"/>
      <c r="O346" s="2"/>
      <c r="P346" s="2"/>
      <c r="Q346" s="2"/>
      <c r="R346" s="2"/>
    </row>
    <row r="347" spans="1:1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4"/>
      <c r="L347" s="2"/>
      <c r="M347" s="2"/>
      <c r="N347" s="2"/>
      <c r="O347" s="2"/>
      <c r="P347" s="2"/>
      <c r="Q347" s="2"/>
      <c r="R347" s="2"/>
    </row>
    <row r="348" spans="1:1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4"/>
      <c r="L348" s="2"/>
      <c r="M348" s="2"/>
      <c r="N348" s="2"/>
      <c r="O348" s="2"/>
      <c r="P348" s="2"/>
      <c r="Q348" s="2"/>
      <c r="R348" s="2"/>
    </row>
    <row r="349" spans="1:1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4"/>
      <c r="L349" s="2"/>
      <c r="M349" s="2"/>
      <c r="N349" s="2"/>
      <c r="O349" s="2"/>
      <c r="P349" s="2"/>
      <c r="Q349" s="2"/>
      <c r="R349" s="2"/>
    </row>
    <row r="350" spans="1:1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4"/>
      <c r="L350" s="2"/>
      <c r="M350" s="2"/>
      <c r="N350" s="2"/>
      <c r="O350" s="2"/>
      <c r="P350" s="2"/>
      <c r="Q350" s="2"/>
      <c r="R350" s="2"/>
    </row>
    <row r="351" spans="1:1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4"/>
      <c r="L351" s="2"/>
      <c r="M351" s="2"/>
      <c r="N351" s="2"/>
      <c r="O351" s="2"/>
      <c r="P351" s="2"/>
      <c r="Q351" s="2"/>
      <c r="R351" s="2"/>
    </row>
    <row r="352" spans="1:1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4"/>
      <c r="L352" s="2"/>
      <c r="M352" s="2"/>
      <c r="N352" s="2"/>
      <c r="O352" s="2"/>
      <c r="P352" s="2"/>
      <c r="Q352" s="2"/>
      <c r="R352" s="2"/>
    </row>
    <row r="353" spans="1:1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4"/>
      <c r="L353" s="2"/>
      <c r="M353" s="2"/>
      <c r="N353" s="2"/>
      <c r="O353" s="2"/>
      <c r="P353" s="2"/>
      <c r="Q353" s="2"/>
      <c r="R353" s="2"/>
    </row>
    <row r="354" spans="1:1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4"/>
      <c r="L354" s="2"/>
      <c r="M354" s="2"/>
      <c r="N354" s="2"/>
      <c r="O354" s="2"/>
      <c r="P354" s="2"/>
      <c r="Q354" s="2"/>
      <c r="R354" s="2"/>
    </row>
    <row r="355" spans="1:1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4"/>
      <c r="L355" s="2"/>
      <c r="M355" s="2"/>
      <c r="N355" s="2"/>
      <c r="O355" s="2"/>
      <c r="P355" s="2"/>
      <c r="Q355" s="2"/>
      <c r="R355" s="2"/>
    </row>
    <row r="356" spans="1:1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4"/>
      <c r="L356" s="2"/>
      <c r="M356" s="2"/>
      <c r="N356" s="2"/>
      <c r="O356" s="2"/>
      <c r="P356" s="2"/>
      <c r="Q356" s="2"/>
      <c r="R356" s="2"/>
    </row>
    <row r="357" spans="1:1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4"/>
      <c r="L357" s="2"/>
      <c r="M357" s="2"/>
      <c r="N357" s="2"/>
      <c r="O357" s="2"/>
      <c r="P357" s="2"/>
      <c r="Q357" s="2"/>
      <c r="R357" s="2"/>
    </row>
    <row r="358" spans="1:1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4"/>
      <c r="L358" s="2"/>
      <c r="M358" s="2"/>
      <c r="N358" s="2"/>
      <c r="O358" s="2"/>
      <c r="P358" s="2"/>
      <c r="Q358" s="2"/>
      <c r="R358" s="2"/>
    </row>
    <row r="359" spans="1:1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4"/>
      <c r="L359" s="2"/>
      <c r="M359" s="2"/>
      <c r="N359" s="2"/>
      <c r="O359" s="2"/>
      <c r="P359" s="2"/>
      <c r="Q359" s="2"/>
      <c r="R359" s="2"/>
    </row>
    <row r="360" spans="1:18">
      <c r="A360" s="2"/>
      <c r="B360" s="2"/>
      <c r="C360" s="2"/>
      <c r="K360" s="14"/>
      <c r="L360" s="2"/>
      <c r="M360" s="2"/>
      <c r="N360" s="2"/>
      <c r="O360" s="2"/>
      <c r="P360" s="2"/>
      <c r="Q360" s="2"/>
      <c r="R360" s="2"/>
    </row>
    <row r="361" spans="1:18">
      <c r="A361" s="2"/>
      <c r="B361" s="2"/>
      <c r="C361" s="2"/>
      <c r="K361" s="14"/>
      <c r="L361" s="2"/>
      <c r="M361" s="2"/>
      <c r="N361" s="2"/>
      <c r="O361" s="2"/>
      <c r="P361" s="2"/>
      <c r="Q361" s="2"/>
      <c r="R361" s="2"/>
    </row>
    <row r="362" spans="1:18">
      <c r="K362" s="15"/>
    </row>
    <row r="363" spans="1:18">
      <c r="K363" s="15"/>
    </row>
    <row r="364" spans="1:18">
      <c r="K364" s="15"/>
    </row>
    <row r="365" spans="1:18">
      <c r="K365" s="15"/>
    </row>
    <row r="366" spans="1:18">
      <c r="K366" s="15"/>
    </row>
    <row r="367" spans="1:18">
      <c r="K367" s="15"/>
    </row>
    <row r="368" spans="1:18">
      <c r="K368" s="15"/>
    </row>
    <row r="369" spans="11:11">
      <c r="K369" s="15"/>
    </row>
    <row r="370" spans="11:11">
      <c r="K370" s="15"/>
    </row>
    <row r="371" spans="11:11">
      <c r="K371" s="15"/>
    </row>
    <row r="372" spans="11:11">
      <c r="K372" s="15"/>
    </row>
    <row r="373" spans="11:11">
      <c r="K373" s="15"/>
    </row>
    <row r="374" spans="11:11">
      <c r="K374" s="15"/>
    </row>
    <row r="375" spans="11:11">
      <c r="K375" s="15"/>
    </row>
    <row r="376" spans="11:11">
      <c r="K376" s="15"/>
    </row>
    <row r="377" spans="11:11">
      <c r="K377" s="15"/>
    </row>
    <row r="378" spans="11:11">
      <c r="K378" s="15"/>
    </row>
    <row r="379" spans="11:11">
      <c r="K379" s="15"/>
    </row>
    <row r="380" spans="11:11">
      <c r="K380" s="15"/>
    </row>
    <row r="381" spans="11:11">
      <c r="K381" s="15"/>
    </row>
    <row r="382" spans="11:11">
      <c r="K382" s="15"/>
    </row>
    <row r="383" spans="11:11">
      <c r="K383" s="15"/>
    </row>
    <row r="384" spans="11:11">
      <c r="K384" s="15"/>
    </row>
    <row r="385" spans="11:11">
      <c r="K385" s="15"/>
    </row>
    <row r="386" spans="11:11">
      <c r="K386" s="15"/>
    </row>
    <row r="387" spans="11:11">
      <c r="K387" s="15"/>
    </row>
    <row r="388" spans="11:11">
      <c r="K388" s="15"/>
    </row>
    <row r="389" spans="11:11">
      <c r="K389" s="15"/>
    </row>
    <row r="390" spans="11:11">
      <c r="K390" s="15"/>
    </row>
    <row r="391" spans="11:11">
      <c r="K391" s="15"/>
    </row>
    <row r="392" spans="11:11">
      <c r="K392" s="15"/>
    </row>
    <row r="393" spans="11:11">
      <c r="K393" s="15"/>
    </row>
    <row r="394" spans="11:11">
      <c r="K394" s="15"/>
    </row>
    <row r="395" spans="11:11">
      <c r="K395" s="15"/>
    </row>
    <row r="396" spans="11:11">
      <c r="K396" s="15"/>
    </row>
    <row r="397" spans="11:11">
      <c r="K397" s="15"/>
    </row>
    <row r="398" spans="11:11">
      <c r="K398" s="15"/>
    </row>
    <row r="399" spans="11:11">
      <c r="K399" s="15"/>
    </row>
    <row r="400" spans="11:11">
      <c r="K400" s="15"/>
    </row>
    <row r="401" spans="11:11">
      <c r="K401" s="15"/>
    </row>
    <row r="402" spans="11:11">
      <c r="K402" s="15"/>
    </row>
    <row r="403" spans="11:11">
      <c r="K403" s="15"/>
    </row>
    <row r="404" spans="11:11">
      <c r="K404" s="15"/>
    </row>
    <row r="405" spans="11:11">
      <c r="K405" s="15"/>
    </row>
    <row r="406" spans="11:11">
      <c r="K406" s="15"/>
    </row>
    <row r="407" spans="11:11">
      <c r="K407" s="15"/>
    </row>
    <row r="408" spans="11:11">
      <c r="K408" s="15"/>
    </row>
    <row r="409" spans="11:11">
      <c r="K409" s="15"/>
    </row>
    <row r="410" spans="11:11">
      <c r="K410" s="15"/>
    </row>
    <row r="411" spans="11:11">
      <c r="K411" s="15"/>
    </row>
    <row r="412" spans="11:11">
      <c r="K412" s="15"/>
    </row>
    <row r="413" spans="11:11">
      <c r="K413" s="15"/>
    </row>
    <row r="414" spans="11:11">
      <c r="K414" s="15"/>
    </row>
    <row r="415" spans="11:11">
      <c r="K415" s="15"/>
    </row>
    <row r="416" spans="11:11">
      <c r="K416" s="15"/>
    </row>
    <row r="417" spans="11:11">
      <c r="K417" s="15"/>
    </row>
    <row r="418" spans="11:11">
      <c r="K418" s="15"/>
    </row>
    <row r="419" spans="11:11">
      <c r="K419" s="15"/>
    </row>
    <row r="420" spans="11:11">
      <c r="K420" s="15"/>
    </row>
    <row r="421" spans="11:11">
      <c r="K421" s="15"/>
    </row>
    <row r="422" spans="11:11">
      <c r="K422" s="15"/>
    </row>
    <row r="423" spans="11:11">
      <c r="K423" s="15"/>
    </row>
    <row r="424" spans="11:11">
      <c r="K424" s="15"/>
    </row>
    <row r="425" spans="11:11">
      <c r="K425" s="15"/>
    </row>
    <row r="426" spans="11:11">
      <c r="K426" s="15"/>
    </row>
    <row r="427" spans="11:11">
      <c r="K427" s="15"/>
    </row>
    <row r="428" spans="11:11">
      <c r="K428" s="15"/>
    </row>
    <row r="429" spans="11:11">
      <c r="K429" s="15"/>
    </row>
    <row r="430" spans="11:11">
      <c r="K430" s="15"/>
    </row>
    <row r="431" spans="11:11">
      <c r="K431" s="15"/>
    </row>
    <row r="432" spans="11:11">
      <c r="K432" s="15"/>
    </row>
    <row r="433" spans="11:11">
      <c r="K433" s="15"/>
    </row>
    <row r="434" spans="11:11">
      <c r="K434" s="15"/>
    </row>
    <row r="435" spans="11:11">
      <c r="K435" s="15"/>
    </row>
    <row r="436" spans="11:11">
      <c r="K436" s="15"/>
    </row>
    <row r="437" spans="11:11">
      <c r="K437" s="15"/>
    </row>
    <row r="438" spans="11:11">
      <c r="K438" s="15"/>
    </row>
    <row r="439" spans="11:11">
      <c r="K439" s="15"/>
    </row>
    <row r="440" spans="11:11">
      <c r="K440" s="15"/>
    </row>
    <row r="441" spans="11:11">
      <c r="K441" s="15"/>
    </row>
    <row r="442" spans="11:11">
      <c r="K442" s="15"/>
    </row>
    <row r="443" spans="11:11">
      <c r="K443" s="15"/>
    </row>
    <row r="444" spans="11:11">
      <c r="K444" s="15"/>
    </row>
    <row r="445" spans="11:11">
      <c r="K445" s="15"/>
    </row>
    <row r="446" spans="11:11">
      <c r="K446" s="15"/>
    </row>
    <row r="447" spans="11:11">
      <c r="K447" s="15"/>
    </row>
    <row r="448" spans="11:11">
      <c r="K448" s="15"/>
    </row>
    <row r="449" spans="11:11">
      <c r="K449" s="15"/>
    </row>
    <row r="450" spans="11:11">
      <c r="K450" s="15"/>
    </row>
    <row r="451" spans="11:11">
      <c r="K451" s="15"/>
    </row>
    <row r="452" spans="11:11">
      <c r="K452" s="15"/>
    </row>
    <row r="453" spans="11:11">
      <c r="K453" s="15"/>
    </row>
    <row r="454" spans="11:11">
      <c r="K454" s="15"/>
    </row>
    <row r="455" spans="11:11">
      <c r="K455" s="15"/>
    </row>
    <row r="456" spans="11:11">
      <c r="K456" s="15"/>
    </row>
    <row r="457" spans="11:11">
      <c r="K457" s="15"/>
    </row>
    <row r="458" spans="11:11">
      <c r="K458" s="15"/>
    </row>
    <row r="459" spans="11:11">
      <c r="K459" s="15"/>
    </row>
    <row r="460" spans="11:11">
      <c r="K460" s="15"/>
    </row>
  </sheetData>
  <mergeCells count="5">
    <mergeCell ref="C307:I307"/>
    <mergeCell ref="D314:F314"/>
    <mergeCell ref="G314:I314"/>
    <mergeCell ref="D315:F315"/>
    <mergeCell ref="G315:I315"/>
  </mergeCells>
  <pageMargins left="0.23622047244094491" right="0.23622047244094491" top="0.74803149606299213" bottom="0.74803149606299213" header="0.31496062992125984" footer="0.31496062992125984"/>
  <pageSetup scale="69" orientation="portrait" r:id="rId1"/>
  <rowBreaks count="3" manualBreakCount="3">
    <brk id="131" max="10" man="1"/>
    <brk id="190" max="10" man="1"/>
    <brk id="25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EAEPFF</vt:lpstr>
      <vt:lpstr>EAEPFF!_R2F1.01_A93</vt:lpstr>
      <vt:lpstr>EAEPFF!Área_de_impresión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2020-05-02T22:27:38Z</cp:lastPrinted>
  <dcterms:created xsi:type="dcterms:W3CDTF">2020-04-28T05:04:19Z</dcterms:created>
  <dcterms:modified xsi:type="dcterms:W3CDTF">2020-05-02T22:28:46Z</dcterms:modified>
</cp:coreProperties>
</file>